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defaultThemeVersion="124226"/>
  <mc:AlternateContent xmlns:mc="http://schemas.openxmlformats.org/markup-compatibility/2006">
    <mc:Choice Requires="x15">
      <x15ac:absPath xmlns:x15ac="http://schemas.microsoft.com/office/spreadsheetml/2010/11/ac" url="\\jclm.es\PROS\SC\Formacion_y_Cualificaciones\SERVICIO DE FORMACIÓN\CUALIFICACIÓN-RECUALIFICACIÓN\Manuales y documentos\"/>
    </mc:Choice>
  </mc:AlternateContent>
  <xr:revisionPtr revIDLastSave="0" documentId="8_{6F924908-910C-412C-9448-AC788A41DA88}" xr6:coauthVersionLast="36" xr6:coauthVersionMax="36" xr10:uidLastSave="{00000000-0000-0000-0000-000000000000}"/>
  <bookViews>
    <workbookView xWindow="0" yWindow="0" windowWidth="19200" windowHeight="8070" tabRatio="365" activeTab="1" xr2:uid="{00000000-000D-0000-FFFF-FFFF00000000}"/>
  </bookViews>
  <sheets>
    <sheet name="Resumen del proyecto" sheetId="4" r:id="rId1"/>
    <sheet name="Resumen Memoria " sheetId="1" r:id="rId2"/>
    <sheet name="Desglose Memoria" sheetId="2" r:id="rId3"/>
  </sheets>
  <definedNames>
    <definedName name="_xlnm.Print_Area" localSheetId="2">'Desglose Memoria'!$A$1:$L$334</definedName>
    <definedName name="_xlnm.Print_Area" localSheetId="0">'Resumen del proyecto'!$A$1:$L$46</definedName>
    <definedName name="_xlnm.Print_Area" localSheetId="1">'Resumen Memoria '!$A$1:$P$66</definedName>
    <definedName name="_xlnm.Print_Titles" localSheetId="2">'Desglose Memoria'!$10:$10</definedName>
    <definedName name="Z_8882A8A7_AA7A_4EE0_AE6C_3101C7E2CDB2_.wvu.PrintArea" localSheetId="2" hidden="1">'Desglose Memoria'!$C$1:$K$277</definedName>
    <definedName name="Z_8882A8A7_AA7A_4EE0_AE6C_3101C7E2CDB2_.wvu.PrintTitles" localSheetId="2" hidden="1">'Desglose Memoria'!$10:$10</definedName>
    <definedName name="Z_AFD15059_062D_4EF0_BE55_2C4179DA093C_.wvu.PrintArea" localSheetId="2" hidden="1">'Desglose Memoria'!$C$1:$K$277</definedName>
    <definedName name="Z_AFD15059_062D_4EF0_BE55_2C4179DA093C_.wvu.PrintTitles" localSheetId="2" hidden="1">'Desglose Memoria'!$10:$10</definedName>
    <definedName name="Z_FE83659D_EF35_4D4D_AB4D_24A6166369DA_.wvu.PrintArea" localSheetId="2" hidden="1">'Desglose Memoria'!$C$1:$K$277</definedName>
    <definedName name="Z_FE83659D_EF35_4D4D_AB4D_24A6166369DA_.wvu.PrintTitles" localSheetId="2" hidden="1">'Desglose Memoria'!$10:$10</definedName>
  </definedNames>
  <calcPr calcId="191029"/>
  <customWorkbookViews>
    <customWorkbookView name="nnlr01 Noelia Lopez Rivera tfno: - Vista personalizada" guid="{8882A8A7-AA7A-4EE0-AE6C-3101C7E2CDB2}" mergeInterval="0" personalView="1" maximized="1" xWindow="1" yWindow="1" windowWidth="1276" windowHeight="794" tabRatio="365" activeSheetId="2"/>
    <customWorkbookView name="ffrb01 Fernando Rodriquez Braojo tfno: - Vista personalizada" guid="{FE83659D-EF35-4D4D-AB4D-24A6166369DA}" mergeInterval="0" personalView="1" maximized="1" xWindow="1" yWindow="1" windowWidth="1276" windowHeight="794" tabRatio="365" activeSheetId="1"/>
    <customWorkbookView name="mcmc22 Maria Campillo Moreno Carrasco tfno:925267270 - Vista personalizada" guid="{AFD15059-062D-4EF0-BE55-2C4179DA093C}" mergeInterval="0" personalView="1" maximized="1" xWindow="1" yWindow="1" windowWidth="1276" windowHeight="794" tabRatio="365" activeSheetId="1"/>
  </customWorkbookViews>
</workbook>
</file>

<file path=xl/calcChain.xml><?xml version="1.0" encoding="utf-8"?>
<calcChain xmlns="http://schemas.openxmlformats.org/spreadsheetml/2006/main">
  <c r="K264" i="2" l="1"/>
  <c r="K265" i="2"/>
  <c r="K121" i="2" l="1"/>
  <c r="K120" i="2"/>
  <c r="K271" i="2" l="1"/>
  <c r="K270" i="2"/>
  <c r="K269" i="2"/>
  <c r="K268" i="2"/>
  <c r="K267" i="2"/>
  <c r="K266" i="2"/>
  <c r="K263" i="2"/>
  <c r="K262" i="2"/>
  <c r="K280" i="2"/>
  <c r="K281" i="2"/>
  <c r="K282" i="2"/>
  <c r="K283" i="2"/>
  <c r="K272" i="2" l="1"/>
  <c r="O42" i="1" s="1"/>
  <c r="H24" i="4"/>
  <c r="H23" i="4"/>
  <c r="H22" i="4"/>
  <c r="H21" i="4"/>
  <c r="H20" i="4"/>
  <c r="H19" i="4"/>
  <c r="H18" i="4"/>
  <c r="H17" i="4"/>
  <c r="H16" i="4"/>
  <c r="H15" i="4"/>
  <c r="J15" i="4" l="1"/>
  <c r="J16" i="4"/>
  <c r="J17" i="4"/>
  <c r="J18" i="4"/>
  <c r="J19" i="4"/>
  <c r="J20" i="4"/>
  <c r="J21" i="4"/>
  <c r="J22" i="4"/>
  <c r="J23" i="4"/>
  <c r="J24" i="4"/>
  <c r="K24" i="4"/>
  <c r="K16" i="4" l="1"/>
  <c r="K19" i="4"/>
  <c r="K17" i="4"/>
  <c r="K18" i="4"/>
  <c r="K15" i="4"/>
  <c r="K21" i="4"/>
  <c r="K20" i="4"/>
  <c r="K23" i="4"/>
  <c r="K22" i="4"/>
  <c r="K333" i="2"/>
  <c r="K332" i="2"/>
  <c r="K331" i="2"/>
  <c r="K330" i="2"/>
  <c r="K329" i="2"/>
  <c r="K328" i="2"/>
  <c r="K327" i="2"/>
  <c r="K326" i="2"/>
  <c r="K325" i="2"/>
  <c r="K324" i="2"/>
  <c r="K317" i="2"/>
  <c r="K316" i="2"/>
  <c r="K315" i="2"/>
  <c r="K314" i="2"/>
  <c r="K313" i="2"/>
  <c r="K312" i="2"/>
  <c r="K311" i="2"/>
  <c r="K310" i="2"/>
  <c r="K309" i="2"/>
  <c r="K308" i="2"/>
  <c r="K303" i="2"/>
  <c r="K302" i="2"/>
  <c r="K301" i="2"/>
  <c r="K300" i="2"/>
  <c r="K299" i="2"/>
  <c r="K298" i="2"/>
  <c r="K297" i="2"/>
  <c r="K296" i="2"/>
  <c r="K295" i="2"/>
  <c r="K294" i="2"/>
  <c r="K289" i="2"/>
  <c r="K288" i="2"/>
  <c r="K287" i="2"/>
  <c r="K286" i="2"/>
  <c r="K285" i="2"/>
  <c r="K284" i="2"/>
  <c r="K41" i="2"/>
  <c r="K257" i="2"/>
  <c r="K256" i="2"/>
  <c r="K255" i="2"/>
  <c r="K254" i="2"/>
  <c r="K253" i="2"/>
  <c r="K252" i="2"/>
  <c r="K251" i="2"/>
  <c r="K250" i="2"/>
  <c r="K249" i="2"/>
  <c r="K248" i="2"/>
  <c r="K243" i="2"/>
  <c r="K242" i="2"/>
  <c r="K241" i="2"/>
  <c r="K240" i="2"/>
  <c r="K239" i="2"/>
  <c r="K238" i="2"/>
  <c r="K237" i="2"/>
  <c r="K236" i="2"/>
  <c r="K235" i="2"/>
  <c r="K234" i="2"/>
  <c r="K229" i="2"/>
  <c r="K228" i="2"/>
  <c r="K227" i="2"/>
  <c r="K226" i="2"/>
  <c r="K225" i="2"/>
  <c r="K224" i="2"/>
  <c r="K223" i="2"/>
  <c r="K222" i="2"/>
  <c r="K221" i="2"/>
  <c r="K220" i="2"/>
  <c r="K214" i="2"/>
  <c r="K213" i="2"/>
  <c r="K212" i="2"/>
  <c r="K211" i="2"/>
  <c r="K210" i="2"/>
  <c r="K209" i="2"/>
  <c r="K208" i="2"/>
  <c r="K207" i="2"/>
  <c r="K206" i="2"/>
  <c r="K205" i="2"/>
  <c r="K200" i="2"/>
  <c r="K199" i="2"/>
  <c r="K198" i="2"/>
  <c r="K197" i="2"/>
  <c r="K196" i="2"/>
  <c r="K195" i="2"/>
  <c r="K194" i="2"/>
  <c r="K193" i="2"/>
  <c r="K192" i="2"/>
  <c r="K191" i="2"/>
  <c r="K186" i="2"/>
  <c r="K185" i="2"/>
  <c r="K184" i="2"/>
  <c r="K183" i="2"/>
  <c r="K182" i="2"/>
  <c r="K181" i="2"/>
  <c r="K180" i="2"/>
  <c r="K179" i="2"/>
  <c r="K178" i="2"/>
  <c r="K177" i="2"/>
  <c r="K171" i="2"/>
  <c r="K170" i="2"/>
  <c r="K169" i="2"/>
  <c r="K168" i="2"/>
  <c r="K167" i="2"/>
  <c r="K166" i="2"/>
  <c r="K165" i="2"/>
  <c r="K164" i="2"/>
  <c r="K163" i="2"/>
  <c r="K162" i="2"/>
  <c r="K157" i="2"/>
  <c r="K156" i="2"/>
  <c r="K155" i="2"/>
  <c r="K154" i="2"/>
  <c r="K153" i="2"/>
  <c r="K152" i="2"/>
  <c r="K151" i="2"/>
  <c r="K150" i="2"/>
  <c r="K149" i="2"/>
  <c r="K148" i="2"/>
  <c r="K143" i="2"/>
  <c r="K142" i="2"/>
  <c r="K141" i="2"/>
  <c r="K140" i="2"/>
  <c r="K139" i="2"/>
  <c r="K138" i="2"/>
  <c r="K137" i="2"/>
  <c r="K136" i="2"/>
  <c r="K135" i="2"/>
  <c r="K134" i="2"/>
  <c r="K128" i="2"/>
  <c r="K127" i="2"/>
  <c r="K126" i="2"/>
  <c r="K125" i="2"/>
  <c r="K124" i="2"/>
  <c r="K123" i="2"/>
  <c r="K122" i="2"/>
  <c r="K119" i="2"/>
  <c r="K114" i="2"/>
  <c r="K113" i="2"/>
  <c r="K112" i="2"/>
  <c r="K111" i="2"/>
  <c r="K110" i="2"/>
  <c r="K109" i="2"/>
  <c r="K108" i="2"/>
  <c r="K107" i="2"/>
  <c r="K106" i="2"/>
  <c r="K105" i="2"/>
  <c r="K100" i="2"/>
  <c r="K99" i="2"/>
  <c r="K98" i="2"/>
  <c r="K97" i="2"/>
  <c r="K96" i="2"/>
  <c r="K95" i="2"/>
  <c r="K94" i="2"/>
  <c r="K93" i="2"/>
  <c r="K92" i="2"/>
  <c r="K91" i="2"/>
  <c r="K85" i="2"/>
  <c r="K84" i="2"/>
  <c r="K83" i="2"/>
  <c r="K82" i="2"/>
  <c r="K81" i="2"/>
  <c r="K80" i="2"/>
  <c r="K79" i="2"/>
  <c r="K78" i="2"/>
  <c r="K77" i="2"/>
  <c r="K76" i="2"/>
  <c r="K69" i="2"/>
  <c r="K68" i="2"/>
  <c r="K67" i="2"/>
  <c r="K66" i="2"/>
  <c r="K65" i="2"/>
  <c r="K64" i="2"/>
  <c r="K63" i="2"/>
  <c r="K62" i="2"/>
  <c r="K61" i="2"/>
  <c r="K60" i="2"/>
  <c r="K47" i="2"/>
  <c r="K48" i="2"/>
  <c r="K49" i="2"/>
  <c r="K50" i="2"/>
  <c r="K51" i="2"/>
  <c r="K52" i="2"/>
  <c r="K53" i="2"/>
  <c r="K54" i="2"/>
  <c r="K55" i="2"/>
  <c r="K46" i="2"/>
  <c r="K33" i="2"/>
  <c r="K34" i="2"/>
  <c r="K35" i="2"/>
  <c r="K36" i="2"/>
  <c r="K37" i="2"/>
  <c r="K38" i="2"/>
  <c r="K39" i="2"/>
  <c r="K40" i="2"/>
  <c r="K32" i="2"/>
  <c r="K19" i="2"/>
  <c r="K20" i="2"/>
  <c r="K21" i="2"/>
  <c r="K22" i="2"/>
  <c r="K23" i="2"/>
  <c r="K24" i="2"/>
  <c r="K25" i="2"/>
  <c r="K26" i="2"/>
  <c r="K27" i="2"/>
  <c r="K18" i="2"/>
  <c r="K129" i="2" l="1"/>
  <c r="K86" i="2"/>
  <c r="O37" i="1" s="1"/>
  <c r="K144" i="2"/>
  <c r="K25" i="4"/>
  <c r="K201" i="2"/>
  <c r="K42" i="2"/>
  <c r="K56" i="2"/>
  <c r="K115" i="2"/>
  <c r="K158" i="2"/>
  <c r="K172" i="2"/>
  <c r="K230" i="2"/>
  <c r="K258" i="2"/>
  <c r="K304" i="2"/>
  <c r="K70" i="2"/>
  <c r="O34" i="1" s="1"/>
  <c r="K244" i="2"/>
  <c r="K290" i="2"/>
  <c r="O50" i="1" s="1"/>
  <c r="K318" i="2"/>
  <c r="K334" i="2"/>
  <c r="O52" i="1" s="1"/>
  <c r="K187" i="2"/>
  <c r="K101" i="2"/>
  <c r="K28" i="2"/>
  <c r="K215" i="2"/>
  <c r="O38" i="1" l="1"/>
  <c r="O40" i="1"/>
  <c r="O33" i="1"/>
  <c r="O44" i="1" s="1"/>
  <c r="O39" i="1"/>
  <c r="O53" i="1"/>
  <c r="O41" i="1"/>
  <c r="O45" i="1" l="1"/>
  <c r="O46" i="1" s="1"/>
  <c r="O55" i="1" s="1"/>
  <c r="O57" i="1" s="1"/>
</calcChain>
</file>

<file path=xl/sharedStrings.xml><?xml version="1.0" encoding="utf-8"?>
<sst xmlns="http://schemas.openxmlformats.org/spreadsheetml/2006/main" count="336" uniqueCount="103">
  <si>
    <t xml:space="preserve">Nº documento contable </t>
  </si>
  <si>
    <t>Proveedor</t>
  </si>
  <si>
    <t>Concepto</t>
  </si>
  <si>
    <t>ENTIDAD:</t>
  </si>
  <si>
    <t xml:space="preserve">Fecha emisión </t>
  </si>
  <si>
    <t xml:space="preserve">Fdo: </t>
  </si>
  <si>
    <t>DOMICILIO SOCIAL:</t>
  </si>
  <si>
    <t>LOCALIDAD:</t>
  </si>
  <si>
    <t>REPRESENTANTE LEGAL:</t>
  </si>
  <si>
    <t>DENOMINACIÓN:</t>
  </si>
  <si>
    <t>Nº EXPEDIENTE:</t>
  </si>
  <si>
    <t xml:space="preserve">FECHA RESOLUCIÓN:  </t>
  </si>
  <si>
    <t>3.- DATOS DE LA RESOLUCIÓN:</t>
  </si>
  <si>
    <t>Empleado</t>
  </si>
  <si>
    <t>Fecha de pago</t>
  </si>
  <si>
    <t>Nómina correspondiente al mes</t>
  </si>
  <si>
    <t>5. DECLARACIÓN Y FIRMA DEL REPRESENTANTE :</t>
  </si>
  <si>
    <t>Porcentaje de imputación</t>
  </si>
  <si>
    <t>Total devengado</t>
  </si>
  <si>
    <t>Tipo de cotización %</t>
  </si>
  <si>
    <t>Base de cotización</t>
  </si>
  <si>
    <t xml:space="preserve">Nº factura  </t>
  </si>
  <si>
    <t xml:space="preserve">En                      , a      de                , de </t>
  </si>
  <si>
    <t>2.- IDENTIFICACIÓN DEL PROGRAMA:</t>
  </si>
  <si>
    <t>SUBVENCIÓN GLOBAL MÁXIMA:</t>
  </si>
  <si>
    <t>4.- DESAGREGACIÓN DE LOS GASTOS DEL PROGRAMA:</t>
  </si>
  <si>
    <t>1.- IDENTIFICACIÓN DE LA ENTIDAD BENEFICIARIA:</t>
  </si>
  <si>
    <t>DENOMINACIÓN</t>
  </si>
  <si>
    <t>PRESENCIAL</t>
  </si>
  <si>
    <t>AULA VIRTUAL</t>
  </si>
  <si>
    <t>COSTES DIRECTOS</t>
  </si>
  <si>
    <t>a) Personal</t>
  </si>
  <si>
    <t>b) Publicidad</t>
  </si>
  <si>
    <t>2. Costes dedicados a la formación</t>
  </si>
  <si>
    <t>a) Materiales</t>
  </si>
  <si>
    <t>b) Generación y mantenimiento de la plataforma de formación</t>
  </si>
  <si>
    <t>c) Profesorado</t>
  </si>
  <si>
    <t>d) Dinamización y evaluación</t>
  </si>
  <si>
    <t>COSTES INDIRECTOS</t>
  </si>
  <si>
    <t xml:space="preserve">1. Personal </t>
  </si>
  <si>
    <t xml:space="preserve">a) Personal </t>
  </si>
  <si>
    <t>2. Gastos generales</t>
  </si>
  <si>
    <t>a) Otros costes</t>
  </si>
  <si>
    <t>TOTAL IMPORTE SUBVENCIONABLE</t>
  </si>
  <si>
    <t xml:space="preserve">El que suscribe, como representante legal de la Entidad declarante, manifiesta que todos los datos consignados en este documento se corresponden con los gastos efectivamente soportados en la realización del programa subvencionado, quedando todo ello a disposición de la Consejería de Economía, Empresas y Empleo y demás organismos competentes para el ejercicio del control  de subvenciones, conforme a lo establecido en la Orden 223/2022, de 21 de noviembre, de la Consejería de Economía, Empresas y Empleo, por la que se establecen las bases reguladoras de subvenciones para la formación modular destinada a la cualificación y recualificación de la población activa, en el marco del componente 20, Plan estratégico de impulso de la Formación Profesional, del Plan de Recuperación, Transformación y Resiliencia, financiado por la Unión Europea-Next Generation EU. </t>
  </si>
  <si>
    <t>1) COSTES DEDICADOS A LA ORIENTACIÓN, CAPTACIÓN Y SELECCIÓN DE PARTICIPANTES</t>
  </si>
  <si>
    <t>Nº gasto</t>
  </si>
  <si>
    <t>TOTAL</t>
  </si>
  <si>
    <t>Mes del Recibo de liquidación de cotizaciones</t>
  </si>
  <si>
    <t>Coste imputable</t>
  </si>
  <si>
    <t>Total factura</t>
  </si>
  <si>
    <t>2) COSTES DEDICADOS A LA FORMACIÓN</t>
  </si>
  <si>
    <t xml:space="preserve">a) Materiales </t>
  </si>
  <si>
    <t>1. Costes dedicados a la orientación, captación y selección de participantes</t>
  </si>
  <si>
    <t>Total Costes dedicados a la orientación, captación y selección de participantes (1+2)</t>
  </si>
  <si>
    <t>1) GASTOS GENERALES</t>
  </si>
  <si>
    <t>IMPORTE DE LA SUBVENCIÓN JUSTIFICADA</t>
  </si>
  <si>
    <t>IMPORTE TOTAL DE LA SUBVENCIÓN JUSTIFICADA DEL PROYECTO</t>
  </si>
  <si>
    <t>**Alumnos con inscripción formal y que han realizado almenos una actividad de eneseñanza y aprendizaje evaluable de las establecidas en el programa de formación. SI NO CUMPLE ESTE REQUISITO NO PODRÁ SER CONSIDERADO A EFECTOS DE JUSTIFICACIÓN</t>
  </si>
  <si>
    <t>SUBVENCIÓN CONCEDIDA</t>
  </si>
  <si>
    <t>b.2.Gastos de seguridad social de personal dedicado a la generación y mantenimiento de la plataforma de formación</t>
  </si>
  <si>
    <t>b.3.) Generación y mantenimiento de la plataforma de formación (proveedores) </t>
  </si>
  <si>
    <t>c.1.Gastos salariales del profesorado</t>
  </si>
  <si>
    <t>c.2.Gastos de seguridad social del profesorado</t>
  </si>
  <si>
    <t xml:space="preserve">d.3.Gastos de Dinamización y evaluación de personal externo  o subcontratación </t>
  </si>
  <si>
    <t xml:space="preserve">e) Auditoría y elaboración de informes </t>
  </si>
  <si>
    <t xml:space="preserve">1) PERSONAL – DEDICADO A COORDINACIÓN, PREPARACIÓN, SEGUIMIENTO Y EVALUACIÓN </t>
  </si>
  <si>
    <t>e.3.Gastos de Auditoría y elaboración de informes de personal externo o subcontratación  </t>
  </si>
  <si>
    <t>e.2.Gastos de seguridad social de Auditoría del personal dedicado a realizar Auditorías y elaboración de informes </t>
  </si>
  <si>
    <t>e.1.Gastos salariales del personal dedicado a realizar Auditorías y elaboración de informes </t>
  </si>
  <si>
    <t>d.2.Gastos de seguridad social del personal dedicado a la dinamización y evaluación </t>
  </si>
  <si>
    <t>d.1.Gastos salariales del personal dedicado a la dinamización y evaluación </t>
  </si>
  <si>
    <t>c.3.Gastos de profesorado por cuenta propia o subcontratación  </t>
  </si>
  <si>
    <t>b.1.Gastos salariales de personal dedicado a la generación y mantenimiento de la plataforma de formación </t>
  </si>
  <si>
    <r>
      <t xml:space="preserve">a.2.) </t>
    </r>
    <r>
      <rPr>
        <b/>
        <sz val="10"/>
        <color rgb="FF003366"/>
        <rFont val="Book Antiqua"/>
        <family val="1"/>
      </rPr>
      <t xml:space="preserve">Gastos del personal dedicado a la orientación, captación y selección de los participantes por cuenta propia o subcontratación  </t>
    </r>
  </si>
  <si>
    <r>
      <t>a.1.) G</t>
    </r>
    <r>
      <rPr>
        <b/>
        <sz val="10"/>
        <color rgb="FF003366"/>
        <rFont val="Book Antiqua"/>
        <family val="1"/>
      </rPr>
      <t>astos de seguridad social del personal dedicado a la orientación, captación y selección de los participantes por cuenta ajena</t>
    </r>
  </si>
  <si>
    <r>
      <t>a.1.) G</t>
    </r>
    <r>
      <rPr>
        <b/>
        <sz val="10"/>
        <color rgb="FF003366"/>
        <rFont val="Book Antiqua"/>
        <family val="1"/>
      </rPr>
      <t>astos salariales del personal dedicado a la orientación, captación y selección de los participantes por cuenta ajena</t>
    </r>
    <r>
      <rPr>
        <sz val="10"/>
        <color rgb="FF002060"/>
        <rFont val="Book Antiqua"/>
        <family val="1"/>
      </rPr>
      <t> </t>
    </r>
  </si>
  <si>
    <r>
      <t>a.1. G</t>
    </r>
    <r>
      <rPr>
        <b/>
        <sz val="10"/>
        <color rgb="FF003366"/>
        <rFont val="Book Antiqua"/>
        <family val="1"/>
      </rPr>
      <t xml:space="preserve">astos salariales del personal </t>
    </r>
    <r>
      <rPr>
        <b/>
        <sz val="10"/>
        <color rgb="FF002060"/>
        <rFont val="Book Antiqua"/>
        <family val="1"/>
      </rPr>
      <t xml:space="preserve">dedicado a coordinación, preparación, seguimiento y evaluación por cuenta ajena </t>
    </r>
  </si>
  <si>
    <r>
      <t xml:space="preserve">a.2. </t>
    </r>
    <r>
      <rPr>
        <b/>
        <sz val="10"/>
        <color rgb="FF003366"/>
        <rFont val="Book Antiqua"/>
        <family val="1"/>
      </rPr>
      <t xml:space="preserve">Gastos de seguridad social del personal </t>
    </r>
    <r>
      <rPr>
        <b/>
        <sz val="10"/>
        <color rgb="FF002060"/>
        <rFont val="Book Antiqua"/>
        <family val="1"/>
      </rPr>
      <t>dedicado a coordinación, preparación, seguimiento y evaluación por cuenta ajena  </t>
    </r>
  </si>
  <si>
    <r>
      <t xml:space="preserve">a.3 </t>
    </r>
    <r>
      <rPr>
        <b/>
        <sz val="10"/>
        <color rgb="FF003366"/>
        <rFont val="Book Antiqua"/>
        <family val="1"/>
      </rPr>
      <t xml:space="preserve">Gastos de personal </t>
    </r>
    <r>
      <rPr>
        <b/>
        <sz val="10"/>
        <color rgb="FF002060"/>
        <rFont val="Book Antiqua"/>
        <family val="1"/>
      </rPr>
      <t xml:space="preserve">dedicado a coordinación, preparación, seguimiento y evaluación </t>
    </r>
    <r>
      <rPr>
        <b/>
        <sz val="10"/>
        <color rgb="FF003366"/>
        <rFont val="Book Antiqua"/>
        <family val="1"/>
      </rPr>
      <t xml:space="preserve">por cuenta propia o subcontratación </t>
    </r>
  </si>
  <si>
    <t>Nº EXPEDIENTE FOCO:</t>
  </si>
  <si>
    <t>COMPONENTE 20 “PLAN ESTRATÉGICO DE IMPULSO DE LA FORMACIÓN PROFESIONAL” DEL PLAN DE RECUPERACIÓN, TRANSFORMACIÓN Y RESILIENCIA, FINANCIADO POR LA UNIÓN EUROPEA - NEXT GENERATION EU-, Y SE REALIZA SU CONVOCATORIA PARA EL PERIODO 2022-2023.</t>
  </si>
  <si>
    <t>PROVINCIA</t>
  </si>
  <si>
    <t>C.P.</t>
  </si>
  <si>
    <t>CIF/NIF</t>
  </si>
  <si>
    <t>CIF</t>
  </si>
  <si>
    <t>Nº FOCO</t>
  </si>
  <si>
    <t xml:space="preserve">DECLARACIÓN DE GASTOS DE LA MEMORIA ECONÓMICA- FORMACIÓN MODULAR DESTINADA A LA CUALIFICACIÓN Y RECUALIFICACIÓN DE LA POBLACIÓN ACTIVA </t>
  </si>
  <si>
    <t>MÓDULO ECONÓMICO POR ALUMNO/A  (AnexoIII)</t>
  </si>
  <si>
    <t xml:space="preserve">Nº ALUMNOS / AS </t>
  </si>
  <si>
    <t xml:space="preserve">IMPORTE SUBVENCIONABLE </t>
  </si>
  <si>
    <t>ALUMNOS QUE REALIZAN  EL 80% DEL CURSO</t>
  </si>
  <si>
    <t xml:space="preserve">Nº ALUMNOS / AS FINALIZADOS </t>
  </si>
  <si>
    <t xml:space="preserve">IMPARTICIÓN </t>
  </si>
  <si>
    <t>ALUMNOS QUE NO REALIZAN  EL 80% DEL CURSO**</t>
  </si>
  <si>
    <t xml:space="preserve"> MEMORIA ECONÓMICA JUSTIFICATIVA DEL CUMPLIMIENTO DE LAS CONDICIONES IMPUESTAS EN LA CONCESIÓN DEL CRÉDITO- FORMACIÓN MODULAR DESTINADA A LA CUALIFICACIÓN Y RECUALIFICACIÓN DE LA POBLACIÓN ACTIVA </t>
  </si>
  <si>
    <t>f) Otros gastos  </t>
  </si>
  <si>
    <t>*Otros gastos subvencionables: Seguro, amortizaciones, alquiler de infraestructuras, otros gastos vinculados indubitatibamente para la formación.</t>
  </si>
  <si>
    <t xml:space="preserve">f) Otros gastos </t>
  </si>
  <si>
    <t>Total Costes dedicados a la formación (3+4+5+6+7+8)</t>
  </si>
  <si>
    <t>TOTAL GASTOS COSTES DIRECTOS (9+10)</t>
  </si>
  <si>
    <t>TOTAL GASTOS COSTES INDIRECTOS (12+13)</t>
  </si>
  <si>
    <t>TOTAL GASTOS DEL PROGRAMA (11+14)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</si>
</sst>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 _€_-;\-* #,##0\ _€_-;_-* &quot;-&quot;\ _€_-;_-@_-"/>
    <numFmt numFmtId="164" formatCode="_-* #,##0.00\ _P_t_s_-;\-* #,##0.00\ _P_t_s_-;_-* &quot;-&quot;\ _P_t_s_-;_-@_-"/>
    <numFmt numFmtId="165" formatCode="_-* #,##0.00\ _p_t_a_-;\-* #,##0.00\ _p_t_a_-;_-* &quot;-&quot;\ _p_t_a_-;_-@_-"/>
    <numFmt numFmtId="166" formatCode="#,##0.00_ ;\-#,##0.00\ "/>
    <numFmt numFmtId="167" formatCode="#,##0.00\ &quot;€&quot;"/>
  </numFmts>
  <fonts count="20" x14ac:knownFonts="1">
    <font>
      <sz val="10"/>
      <name val="Arial"/>
    </font>
    <font>
      <sz val="10"/>
      <name val="Arial"/>
      <family val="2"/>
    </font>
    <font>
      <sz val="8"/>
      <name val="Arial"/>
      <family val="2"/>
    </font>
    <font>
      <sz val="10"/>
      <name val="Arial"/>
      <family val="2"/>
    </font>
    <font>
      <sz val="11"/>
      <name val="Book Antiqua"/>
      <family val="1"/>
    </font>
    <font>
      <b/>
      <u/>
      <sz val="12"/>
      <color rgb="FF002060"/>
      <name val="Book Antiqua"/>
      <family val="1"/>
    </font>
    <font>
      <sz val="10"/>
      <color rgb="FF002060"/>
      <name val="Book Antiqua"/>
      <family val="1"/>
    </font>
    <font>
      <b/>
      <sz val="10"/>
      <color rgb="FF002060"/>
      <name val="Book Antiqua"/>
      <family val="1"/>
    </font>
    <font>
      <sz val="9"/>
      <color rgb="FF002060"/>
      <name val="Book Antiqua"/>
      <family val="1"/>
    </font>
    <font>
      <b/>
      <sz val="11"/>
      <color rgb="FF002060"/>
      <name val="Book Antiqua"/>
      <family val="1"/>
    </font>
    <font>
      <b/>
      <sz val="12"/>
      <color rgb="FF002060"/>
      <name val="Book Antiqua"/>
      <family val="1"/>
    </font>
    <font>
      <b/>
      <sz val="14"/>
      <color rgb="FF002060"/>
      <name val="Book Antiqua"/>
      <family val="1"/>
    </font>
    <font>
      <sz val="11"/>
      <color rgb="FF002060"/>
      <name val="Book Antiqua"/>
      <family val="1"/>
    </font>
    <font>
      <b/>
      <sz val="9"/>
      <color rgb="FF002060"/>
      <name val="Book Antiqua"/>
      <family val="1"/>
    </font>
    <font>
      <sz val="8"/>
      <color rgb="FF002060"/>
      <name val="Book Antiqua"/>
      <family val="1"/>
    </font>
    <font>
      <sz val="12"/>
      <color rgb="FF002060"/>
      <name val="Book Antiqua"/>
      <family val="1"/>
    </font>
    <font>
      <u/>
      <sz val="10"/>
      <color rgb="FF002060"/>
      <name val="Book Antiqua"/>
      <family val="1"/>
    </font>
    <font>
      <b/>
      <sz val="10"/>
      <color rgb="FF003366"/>
      <name val="Book Antiqua"/>
      <family val="1"/>
    </font>
    <font>
      <b/>
      <u/>
      <sz val="10"/>
      <color rgb="FF002060"/>
      <name val="Book Antiqua"/>
      <family val="1"/>
    </font>
    <font>
      <b/>
      <sz val="9"/>
      <color rgb="FF1F497D"/>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CCFF"/>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1" fontId="1" fillId="0" borderId="0" applyFont="0" applyFill="0" applyBorder="0" applyAlignment="0" applyProtection="0"/>
  </cellStyleXfs>
  <cellXfs count="178">
    <xf numFmtId="0" fontId="0" fillId="0" borderId="0" xfId="0"/>
    <xf numFmtId="3" fontId="5" fillId="0"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xf>
    <xf numFmtId="3" fontId="6" fillId="0" borderId="0" xfId="0"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0" fontId="7" fillId="0" borderId="0" xfId="0" applyFont="1" applyFill="1" applyBorder="1" applyAlignment="1" applyProtection="1">
      <alignment horizontal="left" vertical="center" shrinkToFit="1"/>
    </xf>
    <xf numFmtId="9" fontId="6" fillId="0" borderId="0" xfId="0" applyNumberFormat="1" applyFont="1" applyFill="1" applyBorder="1" applyAlignment="1" applyProtection="1">
      <alignment vertical="center"/>
    </xf>
    <xf numFmtId="0" fontId="8" fillId="0" borderId="0" xfId="0" applyFont="1" applyBorder="1" applyAlignment="1" applyProtection="1">
      <alignment horizontal="justify" vertical="center"/>
    </xf>
    <xf numFmtId="0" fontId="6" fillId="0" borderId="0" xfId="0" applyFont="1" applyFill="1" applyBorder="1" applyAlignment="1" applyProtection="1">
      <alignment horizontal="left" vertical="center"/>
    </xf>
    <xf numFmtId="3" fontId="9" fillId="0" borderId="0" xfId="0" applyNumberFormat="1" applyFont="1" applyFill="1" applyBorder="1" applyAlignment="1" applyProtection="1">
      <alignment vertical="center" wrapText="1"/>
    </xf>
    <xf numFmtId="3" fontId="9" fillId="0" borderId="0" xfId="0" applyNumberFormat="1" applyFont="1" applyFill="1" applyBorder="1" applyAlignment="1" applyProtection="1">
      <alignment horizontal="center" vertical="center" wrapText="1"/>
    </xf>
    <xf numFmtId="4" fontId="9" fillId="2" borderId="1" xfId="0" applyNumberFormat="1" applyFont="1" applyFill="1" applyBorder="1" applyAlignment="1" applyProtection="1">
      <alignment horizontal="right" vertical="center" wrapText="1"/>
    </xf>
    <xf numFmtId="0" fontId="6" fillId="3" borderId="0" xfId="0" applyFont="1" applyFill="1" applyAlignment="1" applyProtection="1">
      <alignment vertical="center"/>
      <protection locked="0"/>
    </xf>
    <xf numFmtId="164" fontId="6" fillId="4" borderId="1" xfId="1" applyNumberFormat="1" applyFont="1" applyFill="1" applyBorder="1" applyAlignment="1" applyProtection="1">
      <alignment horizontal="center" vertical="center" wrapText="1"/>
    </xf>
    <xf numFmtId="1" fontId="6" fillId="3" borderId="1" xfId="0" applyNumberFormat="1" applyFont="1" applyFill="1" applyBorder="1" applyAlignment="1" applyProtection="1">
      <alignment horizontal="left" vertical="center"/>
      <protection locked="0"/>
    </xf>
    <xf numFmtId="14" fontId="6" fillId="3" borderId="1" xfId="0" applyNumberFormat="1"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166" fontId="6" fillId="3" borderId="1" xfId="1" applyNumberFormat="1" applyFont="1" applyFill="1" applyBorder="1" applyAlignment="1" applyProtection="1">
      <alignment horizontal="right" vertical="center" wrapText="1"/>
      <protection locked="0"/>
    </xf>
    <xf numFmtId="10" fontId="6" fillId="3" borderId="1" xfId="0" applyNumberFormat="1"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166" fontId="7" fillId="2" borderId="1" xfId="1" applyNumberFormat="1" applyFont="1" applyFill="1" applyBorder="1" applyAlignment="1" applyProtection="1">
      <alignment horizontal="right" vertical="center" wrapText="1"/>
    </xf>
    <xf numFmtId="0" fontId="6" fillId="3" borderId="1" xfId="0" applyNumberFormat="1" applyFont="1" applyFill="1" applyBorder="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vertical="center" wrapText="1"/>
      <protection locked="0"/>
    </xf>
    <xf numFmtId="0" fontId="6" fillId="3" borderId="3" xfId="0" applyFont="1" applyFill="1" applyBorder="1" applyAlignment="1" applyProtection="1">
      <alignment horizontal="left" vertical="center" wrapText="1"/>
      <protection locked="0"/>
    </xf>
    <xf numFmtId="0" fontId="6" fillId="0" borderId="0" xfId="0" applyFont="1" applyFill="1" applyAlignment="1" applyProtection="1">
      <alignment vertical="center"/>
    </xf>
    <xf numFmtId="166" fontId="6" fillId="2" borderId="1" xfId="1" applyNumberFormat="1" applyFont="1" applyFill="1" applyBorder="1" applyAlignment="1" applyProtection="1">
      <alignment horizontal="right" vertical="center" wrapText="1"/>
      <protection locked="0"/>
    </xf>
    <xf numFmtId="0" fontId="6" fillId="4" borderId="1" xfId="0" applyFont="1" applyFill="1" applyBorder="1" applyAlignment="1" applyProtection="1">
      <alignment horizontal="center" vertical="center" wrapText="1"/>
    </xf>
    <xf numFmtId="0" fontId="6" fillId="3" borderId="0" xfId="0" applyFont="1" applyFill="1" applyAlignment="1" applyProtection="1">
      <alignment vertical="center"/>
    </xf>
    <xf numFmtId="0" fontId="7" fillId="0" borderId="0" xfId="0" applyFont="1" applyFill="1" applyAlignment="1" applyProtection="1">
      <alignment vertical="center"/>
    </xf>
    <xf numFmtId="3" fontId="6" fillId="0" borderId="0" xfId="0" applyNumberFormat="1" applyFont="1" applyFill="1" applyBorder="1" applyAlignment="1" applyProtection="1">
      <alignment horizontal="center" vertical="center"/>
    </xf>
    <xf numFmtId="3" fontId="9" fillId="0" borderId="0" xfId="0" applyNumberFormat="1" applyFont="1" applyFill="1" applyBorder="1" applyAlignment="1" applyProtection="1">
      <alignment horizontal="left" vertical="center" wrapText="1"/>
    </xf>
    <xf numFmtId="3" fontId="10"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3" fontId="6" fillId="0" borderId="4" xfId="0" applyNumberFormat="1" applyFont="1" applyFill="1" applyBorder="1" applyAlignment="1" applyProtection="1">
      <alignment vertical="center"/>
    </xf>
    <xf numFmtId="0" fontId="6" fillId="0" borderId="5" xfId="0" applyFont="1" applyFill="1" applyBorder="1" applyAlignment="1" applyProtection="1">
      <alignment vertical="center"/>
    </xf>
    <xf numFmtId="0" fontId="6" fillId="0" borderId="4" xfId="0" applyFont="1" applyFill="1" applyBorder="1" applyAlignment="1" applyProtection="1">
      <alignment vertical="center"/>
    </xf>
    <xf numFmtId="3" fontId="6" fillId="0" borderId="5" xfId="0" applyNumberFormat="1" applyFont="1" applyFill="1" applyBorder="1" applyAlignment="1" applyProtection="1">
      <alignment vertical="center"/>
    </xf>
    <xf numFmtId="3" fontId="12" fillId="0" borderId="4" xfId="0" applyNumberFormat="1" applyFont="1" applyFill="1" applyBorder="1" applyAlignment="1" applyProtection="1">
      <alignment vertical="center" wrapText="1"/>
    </xf>
    <xf numFmtId="3" fontId="10" fillId="0" borderId="0" xfId="0" applyNumberFormat="1" applyFont="1" applyFill="1" applyBorder="1" applyAlignment="1" applyProtection="1">
      <alignment horizontal="left" vertical="center" wrapText="1"/>
    </xf>
    <xf numFmtId="3" fontId="10" fillId="0" borderId="4" xfId="0" applyNumberFormat="1" applyFont="1" applyFill="1" applyBorder="1" applyAlignment="1" applyProtection="1">
      <alignment horizontal="left" vertical="center" wrapText="1"/>
    </xf>
    <xf numFmtId="3" fontId="10" fillId="0" borderId="5" xfId="0" applyNumberFormat="1" applyFont="1" applyFill="1" applyBorder="1" applyAlignment="1" applyProtection="1">
      <alignment horizontal="left" vertical="center" wrapText="1"/>
    </xf>
    <xf numFmtId="3" fontId="9" fillId="0" borderId="4" xfId="0" applyNumberFormat="1" applyFont="1" applyFill="1" applyBorder="1" applyAlignment="1" applyProtection="1">
      <alignment vertical="center" wrapText="1"/>
    </xf>
    <xf numFmtId="3" fontId="9" fillId="0" borderId="5" xfId="0" applyNumberFormat="1" applyFont="1" applyFill="1" applyBorder="1" applyAlignment="1" applyProtection="1">
      <alignment vertical="center" wrapText="1"/>
    </xf>
    <xf numFmtId="4" fontId="9" fillId="0" borderId="0" xfId="0" applyNumberFormat="1" applyFont="1" applyFill="1" applyBorder="1" applyAlignment="1" applyProtection="1">
      <alignment horizontal="right" vertical="center" wrapText="1"/>
    </xf>
    <xf numFmtId="3" fontId="5" fillId="0" borderId="5" xfId="0" applyNumberFormat="1" applyFont="1" applyFill="1" applyBorder="1" applyAlignment="1" applyProtection="1">
      <alignment vertical="center" wrapText="1"/>
    </xf>
    <xf numFmtId="3" fontId="9" fillId="2" borderId="1" xfId="0" applyNumberFormat="1" applyFont="1" applyFill="1" applyBorder="1" applyAlignment="1" applyProtection="1">
      <alignment vertical="center" wrapText="1"/>
    </xf>
    <xf numFmtId="3" fontId="9" fillId="2" borderId="1" xfId="0" applyNumberFormat="1" applyFont="1" applyFill="1" applyBorder="1" applyAlignment="1" applyProtection="1">
      <alignment horizontal="center" vertical="center" wrapText="1"/>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7" fillId="0" borderId="0" xfId="0" applyFont="1" applyBorder="1" applyAlignment="1" applyProtection="1">
      <alignment vertical="center"/>
    </xf>
    <xf numFmtId="3" fontId="14" fillId="0" borderId="4" xfId="0" applyNumberFormat="1" applyFont="1" applyFill="1" applyBorder="1" applyAlignment="1" applyProtection="1">
      <alignment vertical="center"/>
    </xf>
    <xf numFmtId="3" fontId="9" fillId="2" borderId="1" xfId="0" applyNumberFormat="1" applyFont="1" applyFill="1" applyBorder="1" applyAlignment="1" applyProtection="1">
      <alignment horizontal="center" vertical="center" wrapText="1"/>
    </xf>
    <xf numFmtId="3" fontId="9" fillId="0" borderId="0" xfId="0" applyNumberFormat="1" applyFont="1" applyFill="1" applyBorder="1" applyAlignment="1" applyProtection="1">
      <alignment horizontal="left" vertical="center" wrapText="1"/>
    </xf>
    <xf numFmtId="3" fontId="9" fillId="0" borderId="5" xfId="0" applyNumberFormat="1"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3" fontId="9" fillId="0" borderId="0" xfId="0" applyNumberFormat="1" applyFont="1" applyFill="1" applyBorder="1" applyAlignment="1" applyProtection="1">
      <alignment horizontal="left" vertical="center" wrapText="1"/>
    </xf>
    <xf numFmtId="3" fontId="9" fillId="0" borderId="5"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center" vertical="center" wrapText="1"/>
    </xf>
    <xf numFmtId="0" fontId="10" fillId="3" borderId="0" xfId="0" applyFont="1" applyFill="1" applyAlignment="1" applyProtection="1">
      <alignment horizontal="center" vertical="center"/>
      <protection locked="0"/>
    </xf>
    <xf numFmtId="3" fontId="9" fillId="0" borderId="5" xfId="0" applyNumberFormat="1" applyFont="1" applyFill="1" applyBorder="1" applyAlignment="1" applyProtection="1">
      <alignment horizontal="left" vertical="center" wrapText="1"/>
    </xf>
    <xf numFmtId="3" fontId="9" fillId="2" borderId="1" xfId="0" applyNumberFormat="1" applyFont="1" applyFill="1" applyBorder="1" applyAlignment="1" applyProtection="1">
      <alignment horizontal="center" vertical="center" wrapText="1"/>
    </xf>
    <xf numFmtId="0" fontId="6" fillId="3" borderId="3"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2" xfId="0" applyFont="1" applyFill="1" applyBorder="1" applyAlignment="1" applyProtection="1">
      <alignment vertical="center" wrapText="1"/>
      <protection locked="0"/>
    </xf>
    <xf numFmtId="0" fontId="6" fillId="4" borderId="3" xfId="0" applyFont="1" applyFill="1" applyBorder="1" applyAlignment="1" applyProtection="1">
      <alignment horizontal="center" vertical="center" wrapText="1"/>
    </xf>
    <xf numFmtId="0" fontId="0" fillId="3" borderId="0" xfId="0" applyFill="1" applyAlignment="1">
      <alignment horizontal="center" vertical="center" wrapText="1"/>
    </xf>
    <xf numFmtId="14" fontId="6" fillId="3" borderId="1" xfId="0" applyNumberFormat="1" applyFont="1" applyFill="1" applyBorder="1" applyAlignment="1" applyProtection="1">
      <alignment horizontal="center" vertical="center" wrapText="1"/>
      <protection locked="0"/>
    </xf>
    <xf numFmtId="0" fontId="3" fillId="3" borderId="0" xfId="0" applyFont="1" applyFill="1" applyAlignment="1">
      <alignment horizontal="center" vertical="center" wrapText="1"/>
    </xf>
    <xf numFmtId="167" fontId="7" fillId="3" borderId="1" xfId="0" applyNumberFormat="1" applyFont="1" applyFill="1" applyBorder="1" applyAlignment="1" applyProtection="1">
      <alignment horizontal="center" vertical="center" wrapText="1"/>
      <protection locked="0"/>
    </xf>
    <xf numFmtId="1" fontId="6" fillId="3" borderId="1"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167" fontId="0" fillId="3" borderId="0" xfId="0" applyNumberFormat="1" applyFill="1" applyAlignment="1">
      <alignment horizontal="center" vertical="center" wrapText="1"/>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7" fillId="0" borderId="0" xfId="0" applyFont="1"/>
    <xf numFmtId="0" fontId="7" fillId="0" borderId="0" xfId="0" applyFont="1" applyAlignment="1">
      <alignment vertical="center"/>
    </xf>
    <xf numFmtId="0" fontId="16" fillId="0" borderId="0" xfId="0" applyFont="1" applyFill="1" applyBorder="1" applyAlignment="1" applyProtection="1">
      <alignment vertical="center"/>
    </xf>
    <xf numFmtId="0" fontId="16" fillId="0" borderId="11" xfId="0" applyFont="1" applyFill="1" applyBorder="1" applyAlignment="1" applyProtection="1">
      <alignment vertical="center"/>
    </xf>
    <xf numFmtId="0" fontId="18" fillId="0" borderId="0" xfId="0" applyFont="1" applyAlignment="1">
      <alignment vertical="center"/>
    </xf>
    <xf numFmtId="0" fontId="7"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7" fillId="0" borderId="0" xfId="0" applyFont="1" applyBorder="1" applyAlignment="1">
      <alignment vertical="center"/>
    </xf>
    <xf numFmtId="3" fontId="12" fillId="0" borderId="3" xfId="0" applyNumberFormat="1" applyFont="1" applyFill="1" applyBorder="1" applyAlignment="1" applyProtection="1">
      <alignment vertical="center" wrapText="1"/>
      <protection locked="0"/>
    </xf>
    <xf numFmtId="3" fontId="12" fillId="0" borderId="6" xfId="0" applyNumberFormat="1" applyFont="1" applyFill="1" applyBorder="1" applyAlignment="1" applyProtection="1">
      <alignment vertical="center" wrapText="1"/>
      <protection locked="0"/>
    </xf>
    <xf numFmtId="3" fontId="12" fillId="0" borderId="0" xfId="0" applyNumberFormat="1" applyFont="1" applyFill="1" applyBorder="1" applyAlignment="1" applyProtection="1">
      <alignment vertical="center" wrapText="1"/>
      <protection locked="0"/>
    </xf>
    <xf numFmtId="167" fontId="6" fillId="3" borderId="3" xfId="0" applyNumberFormat="1"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1" fontId="6" fillId="3" borderId="18" xfId="0" applyNumberFormat="1" applyFont="1" applyFill="1" applyBorder="1" applyAlignment="1" applyProtection="1">
      <alignment horizontal="center" vertical="center" wrapText="1"/>
      <protection locked="0"/>
    </xf>
    <xf numFmtId="167" fontId="6" fillId="3" borderId="19" xfId="0" applyNumberFormat="1" applyFont="1" applyFill="1" applyBorder="1" applyAlignment="1" applyProtection="1">
      <alignment horizontal="center" vertical="center" wrapText="1"/>
      <protection locked="0"/>
    </xf>
    <xf numFmtId="1" fontId="6" fillId="3" borderId="20" xfId="0" applyNumberFormat="1" applyFont="1" applyFill="1" applyBorder="1" applyAlignment="1" applyProtection="1">
      <alignment horizontal="center" vertical="center" wrapText="1"/>
      <protection locked="0"/>
    </xf>
    <xf numFmtId="167" fontId="6" fillId="3" borderId="21" xfId="0" applyNumberFormat="1" applyFont="1" applyFill="1" applyBorder="1" applyAlignment="1" applyProtection="1">
      <alignment horizontal="center" vertical="center" wrapText="1"/>
      <protection locked="0"/>
    </xf>
    <xf numFmtId="167" fontId="7" fillId="3" borderId="2" xfId="0" applyNumberFormat="1" applyFont="1" applyFill="1" applyBorder="1" applyAlignment="1" applyProtection="1">
      <alignment horizontal="center" vertical="center" wrapText="1"/>
      <protection locked="0"/>
    </xf>
    <xf numFmtId="1" fontId="7" fillId="2" borderId="12" xfId="0" applyNumberFormat="1" applyFont="1" applyFill="1" applyBorder="1" applyAlignment="1" applyProtection="1">
      <alignment horizontal="center" vertical="center" wrapText="1"/>
      <protection locked="0"/>
    </xf>
    <xf numFmtId="3" fontId="9" fillId="2" borderId="1" xfId="0" applyNumberFormat="1"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7" fillId="2" borderId="1" xfId="0" applyNumberFormat="1" applyFont="1" applyFill="1" applyBorder="1" applyAlignment="1" applyProtection="1">
      <alignment horizontal="center" vertical="center" wrapText="1"/>
      <protection locked="0"/>
    </xf>
    <xf numFmtId="3" fontId="10" fillId="4" borderId="3" xfId="0" applyNumberFormat="1" applyFont="1" applyFill="1" applyBorder="1" applyAlignment="1" applyProtection="1">
      <alignment horizontal="center" vertical="center" wrapText="1"/>
    </xf>
    <xf numFmtId="3" fontId="10" fillId="4" borderId="6" xfId="0" applyNumberFormat="1" applyFont="1" applyFill="1" applyBorder="1" applyAlignment="1" applyProtection="1">
      <alignment horizontal="center" vertical="center" wrapText="1"/>
    </xf>
    <xf numFmtId="3" fontId="10" fillId="4" borderId="2" xfId="0" applyNumberFormat="1" applyFont="1" applyFill="1" applyBorder="1" applyAlignment="1" applyProtection="1">
      <alignment horizontal="center" vertical="center" wrapText="1"/>
    </xf>
    <xf numFmtId="3" fontId="12" fillId="0" borderId="3" xfId="0" applyNumberFormat="1" applyFont="1" applyFill="1" applyBorder="1" applyAlignment="1" applyProtection="1">
      <alignment horizontal="center" vertical="center" wrapText="1"/>
      <protection locked="0"/>
    </xf>
    <xf numFmtId="3" fontId="12" fillId="0" borderId="6" xfId="0" applyNumberFormat="1" applyFont="1" applyFill="1" applyBorder="1" applyAlignment="1" applyProtection="1">
      <alignment horizontal="center" vertical="center" wrapText="1"/>
      <protection locked="0"/>
    </xf>
    <xf numFmtId="3" fontId="12" fillId="0" borderId="2"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wrapText="1"/>
    </xf>
    <xf numFmtId="1" fontId="7" fillId="2" borderId="10" xfId="0" applyNumberFormat="1" applyFont="1" applyFill="1" applyBorder="1" applyAlignment="1" applyProtection="1">
      <alignment horizontal="center" vertical="center" wrapText="1"/>
      <protection locked="0"/>
    </xf>
    <xf numFmtId="1" fontId="7" fillId="2" borderId="11" xfId="0" applyNumberFormat="1" applyFont="1" applyFill="1" applyBorder="1" applyAlignment="1" applyProtection="1">
      <alignment horizontal="center" vertical="center" wrapText="1"/>
      <protection locked="0"/>
    </xf>
    <xf numFmtId="1" fontId="7" fillId="2" borderId="12" xfId="0" applyNumberFormat="1"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3" fontId="9" fillId="2" borderId="1" xfId="0" applyNumberFormat="1" applyFont="1" applyFill="1" applyBorder="1" applyAlignment="1" applyProtection="1">
      <alignment horizontal="center" vertical="center" wrapText="1"/>
    </xf>
    <xf numFmtId="3" fontId="9" fillId="5" borderId="1" xfId="0" applyNumberFormat="1" applyFont="1" applyFill="1" applyBorder="1" applyAlignment="1" applyProtection="1">
      <alignment horizontal="left" vertical="center" wrapText="1"/>
    </xf>
    <xf numFmtId="3" fontId="12" fillId="5" borderId="1"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justify" vertical="center" wrapText="1"/>
    </xf>
    <xf numFmtId="0" fontId="4" fillId="0" borderId="6" xfId="0" applyNumberFormat="1" applyFont="1" applyFill="1" applyBorder="1" applyAlignment="1" applyProtection="1">
      <alignment horizontal="justify" vertical="center" wrapText="1"/>
    </xf>
    <xf numFmtId="0" fontId="4" fillId="0" borderId="2" xfId="0" applyNumberFormat="1" applyFont="1" applyFill="1" applyBorder="1" applyAlignment="1" applyProtection="1">
      <alignment horizontal="justify" vertical="center" wrapText="1"/>
    </xf>
    <xf numFmtId="3" fontId="12" fillId="0" borderId="3" xfId="0" applyNumberFormat="1" applyFont="1" applyFill="1" applyBorder="1" applyAlignment="1" applyProtection="1">
      <alignment horizontal="left" vertical="center" wrapText="1"/>
      <protection locked="0"/>
    </xf>
    <xf numFmtId="3" fontId="12" fillId="0" borderId="6" xfId="0" applyNumberFormat="1" applyFont="1" applyFill="1" applyBorder="1" applyAlignment="1" applyProtection="1">
      <alignment horizontal="left" vertical="center" wrapText="1"/>
      <protection locked="0"/>
    </xf>
    <xf numFmtId="3" fontId="12" fillId="2" borderId="1" xfId="0" applyNumberFormat="1" applyFont="1" applyFill="1" applyBorder="1" applyAlignment="1" applyProtection="1">
      <alignment horizontal="left" vertical="center" wrapText="1"/>
    </xf>
    <xf numFmtId="3" fontId="10" fillId="4" borderId="1" xfId="0" applyNumberFormat="1" applyFont="1" applyFill="1" applyBorder="1" applyAlignment="1" applyProtection="1">
      <alignment horizontal="left" vertical="center" wrapText="1"/>
    </xf>
    <xf numFmtId="3" fontId="12" fillId="5" borderId="3" xfId="0" applyNumberFormat="1" applyFont="1" applyFill="1" applyBorder="1" applyAlignment="1" applyProtection="1">
      <alignment horizontal="left" vertical="center" wrapText="1"/>
    </xf>
    <xf numFmtId="3" fontId="12" fillId="5" borderId="6" xfId="0" applyNumberFormat="1" applyFont="1" applyFill="1" applyBorder="1" applyAlignment="1" applyProtection="1">
      <alignment horizontal="left" vertical="center" wrapText="1"/>
    </xf>
    <xf numFmtId="3" fontId="12" fillId="5" borderId="2" xfId="0" applyNumberFormat="1" applyFont="1" applyFill="1" applyBorder="1" applyAlignment="1" applyProtection="1">
      <alignment horizontal="left" vertical="center" wrapText="1"/>
    </xf>
    <xf numFmtId="3" fontId="9" fillId="0" borderId="7" xfId="0" applyNumberFormat="1" applyFont="1" applyFill="1" applyBorder="1" applyAlignment="1" applyProtection="1">
      <alignment horizontal="center" vertical="center" wrapText="1"/>
    </xf>
    <xf numFmtId="3" fontId="9" fillId="0" borderId="8" xfId="0" applyNumberFormat="1" applyFont="1" applyFill="1" applyBorder="1" applyAlignment="1" applyProtection="1">
      <alignment horizontal="center" vertical="center" wrapText="1"/>
    </xf>
    <xf numFmtId="3" fontId="9" fillId="0" borderId="9" xfId="0" applyNumberFormat="1" applyFont="1" applyFill="1" applyBorder="1" applyAlignment="1" applyProtection="1">
      <alignment horizontal="center" vertical="center" wrapText="1"/>
    </xf>
    <xf numFmtId="3" fontId="10" fillId="0" borderId="10" xfId="0" applyNumberFormat="1" applyFont="1" applyFill="1" applyBorder="1" applyAlignment="1" applyProtection="1">
      <alignment horizontal="center" vertical="center" wrapText="1"/>
      <protection locked="0"/>
    </xf>
    <xf numFmtId="0" fontId="0" fillId="0" borderId="11" xfId="0" applyBorder="1" applyProtection="1">
      <protection locked="0"/>
    </xf>
    <xf numFmtId="0" fontId="0" fillId="0" borderId="12" xfId="0" applyBorder="1" applyProtection="1">
      <protection locked="0"/>
    </xf>
    <xf numFmtId="3" fontId="9" fillId="2" borderId="1" xfId="0" applyNumberFormat="1" applyFont="1" applyFill="1" applyBorder="1" applyAlignment="1" applyProtection="1">
      <alignment horizontal="left" vertical="center" wrapText="1"/>
    </xf>
    <xf numFmtId="3" fontId="10" fillId="0" borderId="4" xfId="0" applyNumberFormat="1" applyFont="1" applyFill="1" applyBorder="1" applyAlignment="1" applyProtection="1">
      <alignment horizontal="center" vertical="center" wrapText="1"/>
    </xf>
    <xf numFmtId="3" fontId="10" fillId="0" borderId="0" xfId="0" applyNumberFormat="1" applyFont="1" applyFill="1" applyBorder="1" applyAlignment="1" applyProtection="1">
      <alignment horizontal="center" vertical="center" wrapText="1"/>
    </xf>
    <xf numFmtId="3" fontId="10" fillId="0" borderId="5" xfId="0" applyNumberFormat="1" applyFont="1" applyFill="1" applyBorder="1" applyAlignment="1" applyProtection="1">
      <alignment horizontal="center" vertical="center" wrapText="1"/>
    </xf>
    <xf numFmtId="3" fontId="12" fillId="0" borderId="2" xfId="0" applyNumberFormat="1" applyFont="1" applyFill="1" applyBorder="1" applyAlignment="1" applyProtection="1">
      <alignment horizontal="left" vertical="center" wrapText="1"/>
      <protection locked="0"/>
    </xf>
    <xf numFmtId="3" fontId="10" fillId="0" borderId="7"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9" xfId="0" applyNumberFormat="1"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wrapText="1"/>
      <protection locked="0"/>
    </xf>
    <xf numFmtId="14" fontId="15" fillId="0" borderId="6" xfId="0" applyNumberFormat="1" applyFont="1" applyFill="1" applyBorder="1" applyAlignment="1" applyProtection="1">
      <alignment horizontal="center" vertical="center" wrapText="1"/>
      <protection locked="0"/>
    </xf>
    <xf numFmtId="14" fontId="15" fillId="0" borderId="2" xfId="0" applyNumberFormat="1" applyFont="1" applyFill="1" applyBorder="1" applyAlignment="1" applyProtection="1">
      <alignment horizontal="center" vertical="center" wrapText="1"/>
      <protection locked="0"/>
    </xf>
    <xf numFmtId="3" fontId="9" fillId="0" borderId="4" xfId="0" applyNumberFormat="1" applyFont="1" applyFill="1" applyBorder="1" applyAlignment="1" applyProtection="1">
      <alignment horizontal="left" vertical="center" wrapText="1"/>
    </xf>
    <xf numFmtId="3" fontId="9" fillId="0" borderId="0" xfId="0" applyNumberFormat="1" applyFont="1" applyFill="1" applyBorder="1" applyAlignment="1" applyProtection="1">
      <alignment horizontal="left" vertical="center" wrapText="1"/>
    </xf>
    <xf numFmtId="3" fontId="9" fillId="0" borderId="5" xfId="0" applyNumberFormat="1" applyFont="1" applyFill="1" applyBorder="1" applyAlignment="1" applyProtection="1">
      <alignment horizontal="left" vertical="center" wrapText="1"/>
    </xf>
    <xf numFmtId="167" fontId="12" fillId="0" borderId="3" xfId="0" applyNumberFormat="1" applyFont="1" applyFill="1" applyBorder="1" applyAlignment="1" applyProtection="1">
      <alignment horizontal="center" vertical="center" wrapText="1"/>
      <protection locked="0"/>
    </xf>
    <xf numFmtId="167" fontId="12" fillId="0" borderId="6" xfId="0" applyNumberFormat="1" applyFont="1" applyFill="1" applyBorder="1" applyAlignment="1" applyProtection="1">
      <alignment horizontal="center" vertical="center" wrapText="1"/>
      <protection locked="0"/>
    </xf>
    <xf numFmtId="167" fontId="12" fillId="0" borderId="2" xfId="0" applyNumberFormat="1" applyFont="1" applyFill="1" applyBorder="1" applyAlignment="1" applyProtection="1">
      <alignment horizontal="center" vertical="center" wrapText="1"/>
      <protection locked="0"/>
    </xf>
    <xf numFmtId="3" fontId="9" fillId="2" borderId="3" xfId="0" applyNumberFormat="1" applyFont="1" applyFill="1" applyBorder="1" applyAlignment="1" applyProtection="1">
      <alignment horizontal="center" vertical="center" wrapText="1"/>
    </xf>
    <xf numFmtId="3" fontId="9" fillId="2" borderId="6" xfId="0" applyNumberFormat="1" applyFont="1" applyFill="1" applyBorder="1" applyAlignment="1" applyProtection="1">
      <alignment horizontal="center" vertical="center" wrapText="1"/>
    </xf>
    <xf numFmtId="3" fontId="9" fillId="2" borderId="2" xfId="0" applyNumberFormat="1" applyFont="1" applyFill="1" applyBorder="1" applyAlignment="1" applyProtection="1">
      <alignment horizontal="center" vertical="center" wrapText="1"/>
    </xf>
    <xf numFmtId="3" fontId="12" fillId="0" borderId="1" xfId="0" applyNumberFormat="1" applyFont="1" applyFill="1" applyBorder="1" applyAlignment="1" applyProtection="1">
      <alignment horizontal="left" vertical="center" wrapText="1"/>
      <protection locked="0"/>
    </xf>
    <xf numFmtId="3" fontId="6" fillId="0" borderId="0" xfId="0" applyNumberFormat="1" applyFont="1" applyFill="1" applyBorder="1" applyAlignment="1" applyProtection="1">
      <alignment horizontal="center" vertical="center"/>
    </xf>
    <xf numFmtId="3" fontId="11" fillId="4" borderId="1" xfId="0" applyNumberFormat="1" applyFont="1" applyFill="1" applyBorder="1" applyAlignment="1" applyProtection="1">
      <alignment horizontal="center" vertical="center" wrapText="1"/>
    </xf>
    <xf numFmtId="0" fontId="19" fillId="0" borderId="8" xfId="0" applyFont="1" applyBorder="1" applyAlignment="1">
      <alignment horizontal="center" vertical="center" wrapText="1"/>
    </xf>
    <xf numFmtId="3" fontId="12" fillId="2" borderId="3" xfId="0" applyNumberFormat="1" applyFont="1" applyFill="1" applyBorder="1" applyAlignment="1" applyProtection="1">
      <alignment horizontal="left" vertical="center" wrapText="1"/>
    </xf>
    <xf numFmtId="3" fontId="12" fillId="2" borderId="6" xfId="0" applyNumberFormat="1" applyFont="1" applyFill="1" applyBorder="1" applyAlignment="1" applyProtection="1">
      <alignment horizontal="left" vertical="center" wrapText="1"/>
    </xf>
    <xf numFmtId="3" fontId="12" fillId="2" borderId="2" xfId="0" applyNumberFormat="1" applyFont="1" applyFill="1" applyBorder="1" applyAlignment="1" applyProtection="1">
      <alignment horizontal="left" vertical="center" wrapText="1"/>
    </xf>
    <xf numFmtId="1" fontId="7" fillId="2" borderId="3" xfId="0" applyNumberFormat="1" applyFont="1" applyFill="1" applyBorder="1" applyAlignment="1" applyProtection="1">
      <alignment horizontal="left" vertical="center"/>
    </xf>
    <xf numFmtId="1" fontId="7" fillId="2" borderId="6" xfId="0" applyNumberFormat="1" applyFont="1" applyFill="1" applyBorder="1" applyAlignment="1" applyProtection="1">
      <alignment horizontal="left" vertical="center"/>
    </xf>
    <xf numFmtId="1" fontId="7" fillId="2" borderId="2" xfId="0" applyNumberFormat="1"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6" fillId="3" borderId="3"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xf>
    <xf numFmtId="0" fontId="6" fillId="4" borderId="3"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15"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3" fontId="12" fillId="0" borderId="6" xfId="0" applyNumberFormat="1" applyFont="1" applyFill="1" applyBorder="1" applyAlignment="1" applyProtection="1">
      <alignment horizontal="center" vertical="center"/>
      <protection locked="0"/>
    </xf>
    <xf numFmtId="3" fontId="12" fillId="0" borderId="1" xfId="0" applyNumberFormat="1" applyFont="1" applyFill="1" applyBorder="1" applyAlignment="1" applyProtection="1">
      <alignment horizontal="center" vertical="center"/>
      <protection locked="0"/>
    </xf>
  </cellXfs>
  <cellStyles count="2">
    <cellStyle name="Millares [0]" xfId="1"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374650</xdr:colOff>
      <xdr:row>0</xdr:row>
      <xdr:rowOff>0</xdr:rowOff>
    </xdr:from>
    <xdr:to>
      <xdr:col>10</xdr:col>
      <xdr:colOff>457200</xdr:colOff>
      <xdr:row>6</xdr:row>
      <xdr:rowOff>145229</xdr:rowOff>
    </xdr:to>
    <xdr:pic>
      <xdr:nvPicPr>
        <xdr:cNvPr id="46088" name="Imagen 1">
          <a:extLst>
            <a:ext uri="{FF2B5EF4-FFF2-40B4-BE49-F238E27FC236}">
              <a16:creationId xmlns:a16="http://schemas.microsoft.com/office/drawing/2014/main" id="{6CC662F5-0682-4EA6-B788-00496FC5BF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8550" y="0"/>
          <a:ext cx="11550650" cy="1148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0</xdr:row>
      <xdr:rowOff>168275</xdr:rowOff>
    </xdr:from>
    <xdr:to>
      <xdr:col>14</xdr:col>
      <xdr:colOff>754857</xdr:colOff>
      <xdr:row>6</xdr:row>
      <xdr:rowOff>98212</xdr:rowOff>
    </xdr:to>
    <xdr:pic>
      <xdr:nvPicPr>
        <xdr:cNvPr id="44104" name="Imagen 2">
          <a:extLst>
            <a:ext uri="{FF2B5EF4-FFF2-40B4-BE49-F238E27FC236}">
              <a16:creationId xmlns:a16="http://schemas.microsoft.com/office/drawing/2014/main" id="{8C2D9366-7F69-469E-B57A-301A89835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68275"/>
          <a:ext cx="8914607" cy="930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53974</xdr:colOff>
      <xdr:row>1</xdr:row>
      <xdr:rowOff>41274</xdr:rowOff>
    </xdr:from>
    <xdr:to>
      <xdr:col>10</xdr:col>
      <xdr:colOff>654050</xdr:colOff>
      <xdr:row>6</xdr:row>
      <xdr:rowOff>161018</xdr:rowOff>
    </xdr:to>
    <xdr:pic>
      <xdr:nvPicPr>
        <xdr:cNvPr id="45109" name="Imagen 3">
          <a:extLst>
            <a:ext uri="{FF2B5EF4-FFF2-40B4-BE49-F238E27FC236}">
              <a16:creationId xmlns:a16="http://schemas.microsoft.com/office/drawing/2014/main" id="{4AD7BDDD-4776-41AD-9A98-C286445ABC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5974" y="215899"/>
          <a:ext cx="11439526" cy="1180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6"/>
  <sheetViews>
    <sheetView zoomScale="75" zoomScaleNormal="75" workbookViewId="0">
      <selection activeCell="C16" sqref="C16"/>
    </sheetView>
  </sheetViews>
  <sheetFormatPr baseColWidth="10" defaultColWidth="10.85546875" defaultRowHeight="12.75" x14ac:dyDescent="0.2"/>
  <cols>
    <col min="1" max="1" width="10.85546875" style="68"/>
    <col min="2" max="2" width="20" style="68" customWidth="1"/>
    <col min="3" max="3" width="29.85546875" style="68" customWidth="1"/>
    <col min="4" max="4" width="15.140625" style="68" bestFit="1" customWidth="1"/>
    <col min="5" max="6" width="15.5703125" style="68" customWidth="1"/>
    <col min="7" max="7" width="15.85546875" style="68" customWidth="1"/>
    <col min="8" max="8" width="23" style="68" customWidth="1"/>
    <col min="9" max="9" width="15.28515625" style="68" customWidth="1"/>
    <col min="10" max="10" width="21.42578125" style="68" customWidth="1"/>
    <col min="11" max="11" width="18.28515625" style="68" customWidth="1"/>
    <col min="12" max="13" width="10.85546875" style="68"/>
    <col min="14" max="14" width="0" style="68" hidden="1" customWidth="1"/>
    <col min="15" max="15" width="0" style="74" hidden="1" customWidth="1"/>
    <col min="16" max="16384" width="10.85546875" style="68"/>
  </cols>
  <sheetData>
    <row r="1" spans="2:15" ht="14.25" customHeight="1" x14ac:dyDescent="0.2"/>
    <row r="9" spans="2:15" ht="16.5" customHeight="1" x14ac:dyDescent="0.2">
      <c r="B9" s="103" t="s">
        <v>23</v>
      </c>
      <c r="C9" s="104"/>
      <c r="D9" s="104"/>
      <c r="E9" s="104"/>
      <c r="F9" s="104"/>
      <c r="G9" s="104"/>
      <c r="H9" s="104"/>
      <c r="I9" s="104"/>
      <c r="J9" s="104"/>
      <c r="K9" s="105"/>
      <c r="O9" s="68"/>
    </row>
    <row r="10" spans="2:15" ht="26.25" customHeight="1" x14ac:dyDescent="0.2">
      <c r="B10" s="47" t="s">
        <v>10</v>
      </c>
      <c r="C10" s="106"/>
      <c r="D10" s="107"/>
      <c r="E10" s="108"/>
      <c r="F10" s="115" t="s">
        <v>80</v>
      </c>
      <c r="G10" s="115"/>
      <c r="H10" s="106"/>
      <c r="I10" s="107"/>
      <c r="J10" s="107"/>
      <c r="K10" s="108"/>
      <c r="O10" s="68"/>
    </row>
    <row r="12" spans="2:15" ht="13.5" thickBot="1" x14ac:dyDescent="0.25"/>
    <row r="13" spans="2:15" ht="36" customHeight="1" x14ac:dyDescent="0.2">
      <c r="G13" s="113" t="s">
        <v>94</v>
      </c>
      <c r="H13" s="114"/>
      <c r="I13" s="113" t="s">
        <v>91</v>
      </c>
      <c r="J13" s="114"/>
    </row>
    <row r="14" spans="2:15" ht="120.75" customHeight="1" x14ac:dyDescent="0.2">
      <c r="B14" s="75" t="s">
        <v>86</v>
      </c>
      <c r="C14" s="75" t="s">
        <v>27</v>
      </c>
      <c r="D14" s="75" t="s">
        <v>93</v>
      </c>
      <c r="E14" s="75" t="s">
        <v>59</v>
      </c>
      <c r="F14" s="76" t="s">
        <v>88</v>
      </c>
      <c r="G14" s="91" t="s">
        <v>89</v>
      </c>
      <c r="H14" s="92" t="s">
        <v>90</v>
      </c>
      <c r="I14" s="91" t="s">
        <v>92</v>
      </c>
      <c r="J14" s="92" t="s">
        <v>90</v>
      </c>
      <c r="K14" s="77" t="s">
        <v>56</v>
      </c>
      <c r="N14" s="68">
        <v>30</v>
      </c>
      <c r="O14" s="74">
        <v>245</v>
      </c>
    </row>
    <row r="15" spans="2:15" ht="20.100000000000001" customHeight="1" x14ac:dyDescent="0.2">
      <c r="B15" s="102"/>
      <c r="C15" s="69"/>
      <c r="D15" s="24"/>
      <c r="E15" s="23"/>
      <c r="F15" s="90"/>
      <c r="G15" s="93"/>
      <c r="H15" s="94">
        <f>G15*F15*15%</f>
        <v>0</v>
      </c>
      <c r="I15" s="93"/>
      <c r="J15" s="94">
        <f t="shared" ref="J15:J24" si="0">F15*I15</f>
        <v>0</v>
      </c>
      <c r="K15" s="97">
        <f>H15+J15</f>
        <v>0</v>
      </c>
      <c r="N15" s="68">
        <v>31</v>
      </c>
      <c r="O15" s="74">
        <v>283.64999999999998</v>
      </c>
    </row>
    <row r="16" spans="2:15" ht="20.100000000000001" customHeight="1" x14ac:dyDescent="0.2">
      <c r="B16" s="102"/>
      <c r="C16" s="69"/>
      <c r="D16" s="24"/>
      <c r="E16" s="23"/>
      <c r="F16" s="90"/>
      <c r="G16" s="93"/>
      <c r="H16" s="94">
        <f t="shared" ref="H16:H24" si="1">G16*F16*80%</f>
        <v>0</v>
      </c>
      <c r="I16" s="93"/>
      <c r="J16" s="94">
        <f t="shared" si="0"/>
        <v>0</v>
      </c>
      <c r="K16" s="97">
        <f t="shared" ref="K16:K24" si="2">H16+J16</f>
        <v>0</v>
      </c>
      <c r="N16" s="68">
        <v>32</v>
      </c>
      <c r="O16" s="74">
        <v>292.8</v>
      </c>
    </row>
    <row r="17" spans="2:15" ht="20.100000000000001" customHeight="1" x14ac:dyDescent="0.2">
      <c r="B17" s="102"/>
      <c r="C17" s="69"/>
      <c r="D17" s="24"/>
      <c r="E17" s="23"/>
      <c r="F17" s="90"/>
      <c r="G17" s="93"/>
      <c r="H17" s="94">
        <f t="shared" si="1"/>
        <v>0</v>
      </c>
      <c r="I17" s="93"/>
      <c r="J17" s="94">
        <f t="shared" si="0"/>
        <v>0</v>
      </c>
      <c r="K17" s="97">
        <f t="shared" si="2"/>
        <v>0</v>
      </c>
      <c r="N17" s="68">
        <v>33</v>
      </c>
      <c r="O17" s="74">
        <v>301.95</v>
      </c>
    </row>
    <row r="18" spans="2:15" ht="20.100000000000001" customHeight="1" x14ac:dyDescent="0.2">
      <c r="B18" s="102"/>
      <c r="C18" s="69"/>
      <c r="D18" s="24"/>
      <c r="E18" s="23"/>
      <c r="F18" s="90"/>
      <c r="G18" s="93"/>
      <c r="H18" s="94">
        <f t="shared" si="1"/>
        <v>0</v>
      </c>
      <c r="I18" s="93"/>
      <c r="J18" s="94">
        <f t="shared" si="0"/>
        <v>0</v>
      </c>
      <c r="K18" s="97">
        <f t="shared" si="2"/>
        <v>0</v>
      </c>
      <c r="N18" s="68">
        <v>34</v>
      </c>
      <c r="O18" s="74">
        <v>311.10000000000002</v>
      </c>
    </row>
    <row r="19" spans="2:15" ht="20.100000000000001" customHeight="1" x14ac:dyDescent="0.2">
      <c r="B19" s="102"/>
      <c r="C19" s="69"/>
      <c r="D19" s="24"/>
      <c r="E19" s="23"/>
      <c r="F19" s="90"/>
      <c r="G19" s="93"/>
      <c r="H19" s="94">
        <f t="shared" si="1"/>
        <v>0</v>
      </c>
      <c r="I19" s="93"/>
      <c r="J19" s="94">
        <f t="shared" si="0"/>
        <v>0</v>
      </c>
      <c r="K19" s="97">
        <f t="shared" si="2"/>
        <v>0</v>
      </c>
      <c r="N19" s="68">
        <v>35</v>
      </c>
      <c r="O19" s="74">
        <v>320.25</v>
      </c>
    </row>
    <row r="20" spans="2:15" ht="20.100000000000001" customHeight="1" x14ac:dyDescent="0.2">
      <c r="B20" s="102"/>
      <c r="C20" s="69"/>
      <c r="D20" s="24"/>
      <c r="E20" s="23"/>
      <c r="F20" s="90"/>
      <c r="G20" s="93"/>
      <c r="H20" s="94">
        <f t="shared" si="1"/>
        <v>0</v>
      </c>
      <c r="I20" s="93"/>
      <c r="J20" s="94">
        <f t="shared" si="0"/>
        <v>0</v>
      </c>
      <c r="K20" s="97">
        <f t="shared" si="2"/>
        <v>0</v>
      </c>
      <c r="N20" s="68">
        <v>36</v>
      </c>
      <c r="O20" s="74">
        <v>329.4</v>
      </c>
    </row>
    <row r="21" spans="2:15" ht="20.100000000000001" customHeight="1" x14ac:dyDescent="0.2">
      <c r="B21" s="102"/>
      <c r="C21" s="69"/>
      <c r="D21" s="24"/>
      <c r="E21" s="23"/>
      <c r="F21" s="90"/>
      <c r="G21" s="93"/>
      <c r="H21" s="94">
        <f t="shared" si="1"/>
        <v>0</v>
      </c>
      <c r="I21" s="93"/>
      <c r="J21" s="94">
        <f t="shared" si="0"/>
        <v>0</v>
      </c>
      <c r="K21" s="97">
        <f t="shared" si="2"/>
        <v>0</v>
      </c>
      <c r="N21" s="68">
        <v>37</v>
      </c>
      <c r="O21" s="74">
        <v>338.55</v>
      </c>
    </row>
    <row r="22" spans="2:15" ht="20.100000000000001" customHeight="1" x14ac:dyDescent="0.2">
      <c r="B22" s="102"/>
      <c r="C22" s="69"/>
      <c r="D22" s="24"/>
      <c r="E22" s="23"/>
      <c r="F22" s="90"/>
      <c r="G22" s="93"/>
      <c r="H22" s="94">
        <f t="shared" si="1"/>
        <v>0</v>
      </c>
      <c r="I22" s="93"/>
      <c r="J22" s="94">
        <f t="shared" si="0"/>
        <v>0</v>
      </c>
      <c r="K22" s="97">
        <f t="shared" si="2"/>
        <v>0</v>
      </c>
      <c r="N22" s="68">
        <v>38</v>
      </c>
      <c r="O22" s="74">
        <v>347.7</v>
      </c>
    </row>
    <row r="23" spans="2:15" ht="20.100000000000001" customHeight="1" x14ac:dyDescent="0.2">
      <c r="B23" s="102"/>
      <c r="C23" s="69"/>
      <c r="D23" s="24"/>
      <c r="E23" s="23"/>
      <c r="F23" s="90"/>
      <c r="G23" s="93"/>
      <c r="H23" s="94">
        <f t="shared" si="1"/>
        <v>0</v>
      </c>
      <c r="I23" s="93"/>
      <c r="J23" s="94">
        <f t="shared" si="0"/>
        <v>0</v>
      </c>
      <c r="K23" s="97">
        <f t="shared" si="2"/>
        <v>0</v>
      </c>
      <c r="N23" s="68">
        <v>39</v>
      </c>
      <c r="O23" s="74">
        <v>356.85</v>
      </c>
    </row>
    <row r="24" spans="2:15" ht="20.100000000000001" customHeight="1" thickBot="1" x14ac:dyDescent="0.25">
      <c r="B24" s="102"/>
      <c r="C24" s="69"/>
      <c r="D24" s="24"/>
      <c r="E24" s="23"/>
      <c r="F24" s="90"/>
      <c r="G24" s="95"/>
      <c r="H24" s="96">
        <f t="shared" si="1"/>
        <v>0</v>
      </c>
      <c r="I24" s="95"/>
      <c r="J24" s="96">
        <f t="shared" si="0"/>
        <v>0</v>
      </c>
      <c r="K24" s="97">
        <f t="shared" si="2"/>
        <v>0</v>
      </c>
      <c r="N24" s="68">
        <v>40</v>
      </c>
      <c r="O24" s="74">
        <v>366</v>
      </c>
    </row>
    <row r="25" spans="2:15" ht="31.5" customHeight="1" x14ac:dyDescent="0.2">
      <c r="B25" s="110" t="s">
        <v>57</v>
      </c>
      <c r="C25" s="111"/>
      <c r="D25" s="111"/>
      <c r="E25" s="111"/>
      <c r="F25" s="111"/>
      <c r="G25" s="111"/>
      <c r="H25" s="111"/>
      <c r="I25" s="112"/>
      <c r="J25" s="98"/>
      <c r="K25" s="71">
        <f>SUM(K15:K24)</f>
        <v>0</v>
      </c>
      <c r="N25" s="68">
        <v>41</v>
      </c>
      <c r="O25" s="74">
        <v>375.15</v>
      </c>
    </row>
    <row r="26" spans="2:15" x14ac:dyDescent="0.2">
      <c r="N26" s="68">
        <v>42</v>
      </c>
      <c r="O26" s="74">
        <v>384.3</v>
      </c>
    </row>
    <row r="27" spans="2:15" ht="12.6" customHeight="1" x14ac:dyDescent="0.2">
      <c r="B27" s="109"/>
      <c r="C27" s="109"/>
      <c r="D27" s="109"/>
      <c r="E27" s="109"/>
      <c r="F27" s="109"/>
      <c r="G27" s="109"/>
      <c r="H27" s="109"/>
      <c r="I27" s="109"/>
      <c r="J27" s="109"/>
      <c r="K27" s="109"/>
      <c r="N27" s="68">
        <v>43</v>
      </c>
      <c r="O27" s="74">
        <v>393.45</v>
      </c>
    </row>
    <row r="28" spans="2:15" ht="12.6" customHeight="1" x14ac:dyDescent="0.2">
      <c r="B28" s="109" t="s">
        <v>58</v>
      </c>
      <c r="C28" s="109"/>
      <c r="D28" s="109"/>
      <c r="E28" s="109"/>
      <c r="F28" s="109"/>
      <c r="G28" s="109"/>
      <c r="H28" s="109"/>
      <c r="I28" s="109"/>
      <c r="J28" s="109"/>
      <c r="K28" s="109"/>
      <c r="N28" s="68">
        <v>44</v>
      </c>
      <c r="O28" s="74">
        <v>402.6</v>
      </c>
    </row>
    <row r="29" spans="2:15" x14ac:dyDescent="0.2">
      <c r="B29" s="109"/>
      <c r="C29" s="109"/>
      <c r="D29" s="109"/>
      <c r="E29" s="109"/>
      <c r="F29" s="109"/>
      <c r="G29" s="109"/>
      <c r="H29" s="109"/>
      <c r="I29" s="109"/>
      <c r="J29" s="109"/>
      <c r="K29" s="109"/>
      <c r="N29" s="68">
        <v>45</v>
      </c>
      <c r="O29" s="74">
        <v>411.75</v>
      </c>
    </row>
    <row r="30" spans="2:15" x14ac:dyDescent="0.2">
      <c r="N30" s="68">
        <v>46</v>
      </c>
      <c r="O30" s="74">
        <v>420.9</v>
      </c>
    </row>
    <row r="31" spans="2:15" x14ac:dyDescent="0.2">
      <c r="N31" s="68">
        <v>47</v>
      </c>
      <c r="O31" s="74">
        <v>430.05</v>
      </c>
    </row>
    <row r="32" spans="2:15" hidden="1" x14ac:dyDescent="0.2">
      <c r="B32" s="70" t="s">
        <v>28</v>
      </c>
      <c r="N32" s="68">
        <v>48</v>
      </c>
      <c r="O32" s="74">
        <v>439.2</v>
      </c>
    </row>
    <row r="33" spans="2:15" hidden="1" x14ac:dyDescent="0.2">
      <c r="B33" s="70" t="s">
        <v>29</v>
      </c>
      <c r="N33" s="68">
        <v>49</v>
      </c>
      <c r="O33" s="74">
        <v>448.35</v>
      </c>
    </row>
    <row r="34" spans="2:15" hidden="1" x14ac:dyDescent="0.2">
      <c r="N34" s="68">
        <v>50</v>
      </c>
      <c r="O34" s="74">
        <v>457.5</v>
      </c>
    </row>
    <row r="35" spans="2:15" x14ac:dyDescent="0.2">
      <c r="N35" s="68">
        <v>51</v>
      </c>
      <c r="O35" s="74">
        <v>466.65</v>
      </c>
    </row>
    <row r="36" spans="2:15" x14ac:dyDescent="0.2">
      <c r="N36" s="68">
        <v>52</v>
      </c>
      <c r="O36" s="74">
        <v>475.8</v>
      </c>
    </row>
  </sheetData>
  <sheetProtection algorithmName="SHA-512" hashValue="OPWV7hNBMQOAl5EOFrAsshCO+TxjacybNMlEKqO33WKe8ENfaCsSpyrN7fAfh13ljcAA7NC7z/Vh5xUepQmuPA==" saltValue="OPEpAcpBPdglrfoK2beuQw==" spinCount="100000" sheet="1" objects="1" scenarios="1"/>
  <mergeCells count="9">
    <mergeCell ref="B9:K9"/>
    <mergeCell ref="C10:E10"/>
    <mergeCell ref="B27:K27"/>
    <mergeCell ref="B28:K29"/>
    <mergeCell ref="B25:I25"/>
    <mergeCell ref="G13:H13"/>
    <mergeCell ref="I13:J13"/>
    <mergeCell ref="F10:G10"/>
    <mergeCell ref="H10:K10"/>
  </mergeCells>
  <dataValidations count="1">
    <dataValidation type="list" allowBlank="1" showInputMessage="1" showErrorMessage="1" sqref="D15:D24" xr:uid="{00000000-0002-0000-0000-000002000000}">
      <formula1>$B$32:$B$33</formula1>
    </dataValidation>
  </dataValidations>
  <pageMargins left="0.7" right="0.7" top="0.75" bottom="0.75" header="0.3" footer="0.3"/>
  <pageSetup paperSize="9" scale="63"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3:P70"/>
  <sheetViews>
    <sheetView showGridLines="0" tabSelected="1" zoomScale="80" zoomScaleNormal="80" workbookViewId="0">
      <selection activeCell="O42" sqref="O42"/>
    </sheetView>
  </sheetViews>
  <sheetFormatPr baseColWidth="10" defaultColWidth="11.42578125" defaultRowHeight="13.5" x14ac:dyDescent="0.2"/>
  <cols>
    <col min="1" max="1" width="5.5703125" style="2" customWidth="1"/>
    <col min="2" max="2" width="30" style="2" customWidth="1"/>
    <col min="3" max="3" width="4.85546875" style="2" customWidth="1"/>
    <col min="4" max="4" width="3.85546875" style="2" customWidth="1"/>
    <col min="5" max="5" width="3.7109375" style="2" customWidth="1"/>
    <col min="6" max="6" width="6.7109375" style="2" customWidth="1"/>
    <col min="7" max="7" width="5.140625" style="2" customWidth="1"/>
    <col min="8" max="8" width="3.85546875" style="2" customWidth="1"/>
    <col min="9" max="9" width="17" style="2" customWidth="1"/>
    <col min="10" max="10" width="27.85546875" style="2" customWidth="1"/>
    <col min="11" max="11" width="7" style="2" customWidth="1"/>
    <col min="12" max="12" width="27.7109375" style="2" hidden="1" customWidth="1"/>
    <col min="13" max="13" width="15.85546875" style="2" customWidth="1"/>
    <col min="14" max="14" width="4.42578125" style="2" bestFit="1" customWidth="1"/>
    <col min="15" max="15" width="18.5703125" style="2" customWidth="1"/>
    <col min="16" max="16384" width="11.42578125" style="2"/>
  </cols>
  <sheetData>
    <row r="3" spans="2:16" x14ac:dyDescent="0.2">
      <c r="M3"/>
    </row>
    <row r="6" spans="2:16" ht="10.5" customHeight="1" x14ac:dyDescent="0.2"/>
    <row r="7" spans="2:16" ht="18.75" x14ac:dyDescent="0.2">
      <c r="C7" s="34"/>
      <c r="D7" s="34"/>
      <c r="E7" s="34"/>
      <c r="F7" s="34"/>
      <c r="G7" s="34"/>
      <c r="H7" s="34"/>
      <c r="I7" s="34"/>
      <c r="J7" s="34"/>
      <c r="K7" s="34"/>
      <c r="L7" s="34"/>
      <c r="M7" s="34"/>
      <c r="N7" s="34"/>
      <c r="O7" s="34"/>
    </row>
    <row r="8" spans="2:16" ht="8.25" customHeight="1" x14ac:dyDescent="0.2">
      <c r="B8" s="50"/>
    </row>
    <row r="9" spans="2:16" ht="56.25" customHeight="1" x14ac:dyDescent="0.2">
      <c r="B9" s="156" t="s">
        <v>95</v>
      </c>
      <c r="C9" s="156"/>
      <c r="D9" s="156"/>
      <c r="E9" s="156"/>
      <c r="F9" s="156"/>
      <c r="G9" s="156"/>
      <c r="H9" s="156"/>
      <c r="I9" s="156"/>
      <c r="J9" s="156"/>
      <c r="K9" s="156"/>
      <c r="L9" s="156"/>
      <c r="M9" s="156"/>
      <c r="N9" s="156"/>
      <c r="O9" s="156"/>
      <c r="P9" s="49"/>
    </row>
    <row r="10" spans="2:16" ht="31.5" customHeight="1" x14ac:dyDescent="0.2">
      <c r="B10" s="157" t="s">
        <v>81</v>
      </c>
      <c r="C10" s="157"/>
      <c r="D10" s="157"/>
      <c r="E10" s="157"/>
      <c r="F10" s="157"/>
      <c r="G10" s="157"/>
      <c r="H10" s="157"/>
      <c r="I10" s="157"/>
      <c r="J10" s="157"/>
      <c r="K10" s="157"/>
      <c r="L10" s="157"/>
      <c r="M10" s="157"/>
      <c r="N10" s="157"/>
      <c r="O10" s="157"/>
      <c r="P10" s="49"/>
    </row>
    <row r="11" spans="2:16" ht="9.9499999999999993" customHeight="1" x14ac:dyDescent="0.2">
      <c r="B11" s="51"/>
      <c r="C11" s="33"/>
      <c r="D11" s="33"/>
      <c r="E11" s="33"/>
      <c r="F11" s="33"/>
      <c r="G11" s="33"/>
      <c r="H11" s="33"/>
      <c r="I11" s="33"/>
      <c r="J11" s="33"/>
      <c r="K11" s="33"/>
      <c r="L11" s="33"/>
      <c r="M11" s="33"/>
      <c r="N11" s="33"/>
      <c r="O11" s="33"/>
      <c r="P11" s="49"/>
    </row>
    <row r="12" spans="2:16" ht="15.95" customHeight="1" x14ac:dyDescent="0.2">
      <c r="B12" s="124" t="s">
        <v>26</v>
      </c>
      <c r="C12" s="124"/>
      <c r="D12" s="124"/>
      <c r="E12" s="124"/>
      <c r="F12" s="124"/>
      <c r="G12" s="124"/>
      <c r="H12" s="124"/>
      <c r="I12" s="124"/>
      <c r="J12" s="124"/>
      <c r="K12" s="124"/>
      <c r="L12" s="124"/>
      <c r="M12" s="124"/>
      <c r="N12" s="124"/>
      <c r="O12" s="124"/>
      <c r="P12" s="51"/>
    </row>
    <row r="13" spans="2:16" ht="8.1" customHeight="1" x14ac:dyDescent="0.2">
      <c r="B13" s="35"/>
      <c r="C13" s="3"/>
      <c r="D13" s="3"/>
      <c r="E13" s="3"/>
      <c r="F13" s="3"/>
      <c r="G13" s="3"/>
      <c r="H13" s="3"/>
      <c r="I13" s="3"/>
      <c r="J13" s="155"/>
      <c r="K13" s="155"/>
      <c r="L13" s="155"/>
      <c r="M13" s="155"/>
      <c r="N13" s="31"/>
      <c r="O13" s="36"/>
      <c r="P13" s="51"/>
    </row>
    <row r="14" spans="2:16" ht="15.95" customHeight="1" x14ac:dyDescent="0.2">
      <c r="B14" s="47" t="s">
        <v>3</v>
      </c>
      <c r="C14" s="121"/>
      <c r="D14" s="122"/>
      <c r="E14" s="122"/>
      <c r="F14" s="122"/>
      <c r="G14" s="122"/>
      <c r="H14" s="122"/>
      <c r="I14" s="122"/>
      <c r="J14" s="122"/>
      <c r="K14" s="122"/>
      <c r="L14" s="122"/>
      <c r="M14" s="47" t="s">
        <v>85</v>
      </c>
      <c r="N14" s="121"/>
      <c r="O14" s="138"/>
      <c r="P14" s="51"/>
    </row>
    <row r="15" spans="2:16" ht="21.75" customHeight="1" x14ac:dyDescent="0.2">
      <c r="B15" s="47" t="s">
        <v>8</v>
      </c>
      <c r="C15" s="121"/>
      <c r="D15" s="122"/>
      <c r="E15" s="122"/>
      <c r="F15" s="122"/>
      <c r="G15" s="122"/>
      <c r="H15" s="122"/>
      <c r="I15" s="122"/>
      <c r="J15" s="122"/>
      <c r="K15" s="122"/>
      <c r="L15" s="122"/>
      <c r="M15" s="47" t="s">
        <v>84</v>
      </c>
      <c r="N15" s="121"/>
      <c r="O15" s="138"/>
      <c r="P15" s="51"/>
    </row>
    <row r="16" spans="2:16" ht="15.95" customHeight="1" x14ac:dyDescent="0.2">
      <c r="B16" s="47" t="s">
        <v>6</v>
      </c>
      <c r="C16" s="121"/>
      <c r="D16" s="122"/>
      <c r="E16" s="122"/>
      <c r="F16" s="122"/>
      <c r="G16" s="122"/>
      <c r="H16" s="122"/>
      <c r="I16" s="122"/>
      <c r="J16" s="122"/>
      <c r="K16" s="122"/>
      <c r="L16" s="122"/>
      <c r="M16" s="47" t="s">
        <v>83</v>
      </c>
      <c r="N16" s="121"/>
      <c r="O16" s="138"/>
    </row>
    <row r="17" spans="2:15" ht="26.25" customHeight="1" x14ac:dyDescent="0.2">
      <c r="B17" s="47" t="s">
        <v>7</v>
      </c>
      <c r="C17" s="121"/>
      <c r="D17" s="122"/>
      <c r="E17" s="122"/>
      <c r="F17" s="122"/>
      <c r="G17" s="122"/>
      <c r="H17" s="122"/>
      <c r="I17" s="122"/>
      <c r="J17" s="122"/>
      <c r="K17" s="122"/>
      <c r="L17" s="122"/>
      <c r="M17" s="47" t="s">
        <v>82</v>
      </c>
      <c r="N17" s="121"/>
      <c r="O17" s="138"/>
    </row>
    <row r="18" spans="2:15" ht="9.9499999999999993" customHeight="1" x14ac:dyDescent="0.2">
      <c r="C18" s="3"/>
      <c r="D18" s="3"/>
      <c r="E18" s="3"/>
      <c r="F18" s="3"/>
      <c r="G18" s="3"/>
      <c r="H18" s="3"/>
      <c r="I18" s="3"/>
      <c r="J18" s="4"/>
      <c r="K18" s="3"/>
      <c r="L18" s="3"/>
      <c r="M18" s="3"/>
      <c r="N18" s="3"/>
      <c r="O18" s="3"/>
    </row>
    <row r="19" spans="2:15" ht="15.95" customHeight="1" x14ac:dyDescent="0.2">
      <c r="B19" s="124" t="s">
        <v>23</v>
      </c>
      <c r="C19" s="124"/>
      <c r="D19" s="124"/>
      <c r="E19" s="124"/>
      <c r="F19" s="124"/>
      <c r="G19" s="124"/>
      <c r="H19" s="124"/>
      <c r="I19" s="124"/>
      <c r="J19" s="124"/>
      <c r="K19" s="124"/>
      <c r="L19" s="124"/>
      <c r="M19" s="124"/>
      <c r="N19" s="124"/>
      <c r="O19" s="124"/>
    </row>
    <row r="20" spans="2:15" ht="8.1" customHeight="1" x14ac:dyDescent="0.2">
      <c r="B20" s="37"/>
      <c r="C20" s="3"/>
      <c r="D20" s="3"/>
      <c r="E20" s="3"/>
      <c r="F20" s="3"/>
      <c r="G20" s="3"/>
      <c r="H20" s="3"/>
      <c r="I20" s="3"/>
      <c r="J20" s="4"/>
      <c r="K20" s="3"/>
      <c r="L20" s="3"/>
      <c r="M20" s="3"/>
      <c r="N20" s="3"/>
      <c r="O20" s="38"/>
    </row>
    <row r="21" spans="2:15" ht="15.95" customHeight="1" x14ac:dyDescent="0.2">
      <c r="B21" s="47" t="s">
        <v>10</v>
      </c>
      <c r="C21" s="87"/>
      <c r="D21" s="88"/>
      <c r="E21" s="88"/>
      <c r="F21" s="88"/>
      <c r="G21" s="88"/>
      <c r="H21" s="88"/>
      <c r="I21" s="88"/>
      <c r="J21" s="115" t="s">
        <v>80</v>
      </c>
      <c r="K21" s="115"/>
      <c r="L21" s="106"/>
      <c r="M21" s="107"/>
      <c r="N21" s="107"/>
      <c r="O21" s="108"/>
    </row>
    <row r="22" spans="2:15" ht="15.95" customHeight="1" x14ac:dyDescent="0.2">
      <c r="B22" s="47" t="s">
        <v>9</v>
      </c>
      <c r="C22" s="154"/>
      <c r="D22" s="154"/>
      <c r="E22" s="154"/>
      <c r="F22" s="154"/>
      <c r="G22" s="154"/>
      <c r="H22" s="154"/>
      <c r="I22" s="154"/>
      <c r="J22" s="154"/>
      <c r="K22" s="154"/>
      <c r="L22" s="154"/>
      <c r="M22" s="154"/>
      <c r="N22" s="154"/>
      <c r="O22" s="154"/>
    </row>
    <row r="23" spans="2:15" ht="9.9499999999999993" customHeight="1" x14ac:dyDescent="0.2">
      <c r="C23" s="3"/>
      <c r="D23" s="3"/>
      <c r="E23" s="3"/>
      <c r="F23" s="3"/>
      <c r="G23" s="3"/>
      <c r="H23" s="3"/>
      <c r="I23" s="3"/>
      <c r="J23" s="4"/>
      <c r="K23" s="3"/>
      <c r="L23" s="3"/>
      <c r="M23" s="3"/>
      <c r="N23" s="3"/>
      <c r="O23" s="3"/>
    </row>
    <row r="24" spans="2:15" ht="15.95" customHeight="1" x14ac:dyDescent="0.2">
      <c r="B24" s="124" t="s">
        <v>12</v>
      </c>
      <c r="C24" s="124"/>
      <c r="D24" s="124"/>
      <c r="E24" s="124"/>
      <c r="F24" s="124"/>
      <c r="G24" s="124"/>
      <c r="H24" s="124"/>
      <c r="I24" s="124"/>
      <c r="J24" s="124"/>
      <c r="K24" s="124"/>
      <c r="L24" s="124"/>
      <c r="M24" s="124"/>
      <c r="N24" s="124"/>
      <c r="O24" s="124"/>
    </row>
    <row r="25" spans="2:15" ht="8.1" customHeight="1" x14ac:dyDescent="0.2">
      <c r="B25" s="37"/>
      <c r="C25" s="3"/>
      <c r="D25" s="3"/>
      <c r="E25" s="3"/>
      <c r="F25" s="3"/>
      <c r="G25" s="3"/>
      <c r="H25" s="3"/>
      <c r="I25" s="3"/>
      <c r="J25" s="4"/>
      <c r="K25" s="3"/>
      <c r="L25" s="3"/>
      <c r="M25" s="3"/>
      <c r="N25" s="3"/>
      <c r="O25" s="38"/>
    </row>
    <row r="26" spans="2:15" ht="15.95" customHeight="1" x14ac:dyDescent="0.2">
      <c r="B26" s="47" t="s">
        <v>11</v>
      </c>
      <c r="C26" s="142"/>
      <c r="D26" s="143"/>
      <c r="E26" s="143"/>
      <c r="F26" s="144"/>
      <c r="G26" s="151" t="s">
        <v>24</v>
      </c>
      <c r="H26" s="152"/>
      <c r="I26" s="152"/>
      <c r="J26" s="153"/>
      <c r="K26" s="148">
        <v>0</v>
      </c>
      <c r="L26" s="149"/>
      <c r="M26" s="149"/>
      <c r="N26" s="149"/>
      <c r="O26" s="150"/>
    </row>
    <row r="27" spans="2:15" ht="9.9499999999999993" customHeight="1" x14ac:dyDescent="0.2">
      <c r="B27" s="5"/>
      <c r="C27" s="5"/>
      <c r="D27" s="5"/>
      <c r="E27" s="5"/>
      <c r="F27" s="5"/>
      <c r="G27" s="5"/>
      <c r="H27" s="5"/>
      <c r="I27" s="5"/>
      <c r="J27" s="4"/>
      <c r="K27" s="3"/>
      <c r="L27" s="3"/>
      <c r="M27" s="3"/>
      <c r="N27" s="3"/>
      <c r="O27" s="3"/>
    </row>
    <row r="28" spans="2:15" ht="9.9499999999999993" customHeight="1" x14ac:dyDescent="0.2">
      <c r="B28" s="5"/>
      <c r="C28" s="5"/>
      <c r="D28" s="5"/>
      <c r="E28" s="5"/>
      <c r="F28" s="5"/>
      <c r="G28" s="5"/>
      <c r="H28" s="5"/>
      <c r="I28" s="5"/>
      <c r="J28" s="4"/>
      <c r="K28" s="3"/>
      <c r="L28" s="3"/>
      <c r="M28" s="3"/>
      <c r="N28" s="3"/>
      <c r="O28" s="3"/>
    </row>
    <row r="29" spans="2:15" ht="15.95" customHeight="1" x14ac:dyDescent="0.2">
      <c r="B29" s="124" t="s">
        <v>25</v>
      </c>
      <c r="C29" s="124"/>
      <c r="D29" s="124"/>
      <c r="E29" s="124"/>
      <c r="F29" s="124"/>
      <c r="G29" s="124"/>
      <c r="H29" s="124"/>
      <c r="I29" s="124"/>
      <c r="J29" s="124"/>
      <c r="K29" s="124"/>
      <c r="L29" s="124"/>
      <c r="M29" s="124"/>
      <c r="N29" s="124"/>
      <c r="O29" s="124"/>
    </row>
    <row r="30" spans="2:15" ht="8.1" customHeight="1" x14ac:dyDescent="0.2">
      <c r="B30" s="41"/>
      <c r="C30" s="40"/>
      <c r="D30" s="40"/>
      <c r="E30" s="40"/>
      <c r="F30" s="40"/>
      <c r="G30" s="40"/>
      <c r="H30" s="40"/>
      <c r="I30" s="40"/>
      <c r="J30" s="40"/>
      <c r="K30" s="40"/>
      <c r="L30" s="40"/>
      <c r="M30" s="40"/>
      <c r="N30" s="40"/>
      <c r="O30" s="42"/>
    </row>
    <row r="31" spans="2:15" ht="15.95" customHeight="1" x14ac:dyDescent="0.2">
      <c r="B31" s="145" t="s">
        <v>30</v>
      </c>
      <c r="C31" s="146"/>
      <c r="D31" s="146"/>
      <c r="E31" s="146"/>
      <c r="F31" s="146"/>
      <c r="G31" s="146"/>
      <c r="H31" s="146"/>
      <c r="I31" s="146"/>
      <c r="J31" s="146"/>
      <c r="K31" s="146"/>
      <c r="L31" s="146"/>
      <c r="M31" s="146"/>
      <c r="N31" s="146"/>
      <c r="O31" s="147"/>
    </row>
    <row r="32" spans="2:15" ht="15.95" customHeight="1" x14ac:dyDescent="0.2">
      <c r="B32" s="117" t="s">
        <v>53</v>
      </c>
      <c r="C32" s="117"/>
      <c r="D32" s="117"/>
      <c r="E32" s="117"/>
      <c r="F32" s="117"/>
      <c r="G32" s="117"/>
      <c r="H32" s="117"/>
      <c r="I32" s="117"/>
      <c r="J32" s="117"/>
      <c r="K32" s="117"/>
      <c r="L32" s="117"/>
      <c r="M32" s="117"/>
      <c r="N32" s="54"/>
      <c r="O32" s="55"/>
    </row>
    <row r="33" spans="2:15" ht="15.95" customHeight="1" x14ac:dyDescent="0.2">
      <c r="B33" s="123" t="s">
        <v>31</v>
      </c>
      <c r="C33" s="123"/>
      <c r="D33" s="123"/>
      <c r="E33" s="123"/>
      <c r="F33" s="123"/>
      <c r="G33" s="123"/>
      <c r="H33" s="123"/>
      <c r="I33" s="123"/>
      <c r="J33" s="123"/>
      <c r="K33" s="123"/>
      <c r="L33" s="123"/>
      <c r="M33" s="123"/>
      <c r="N33" s="48">
        <v>1</v>
      </c>
      <c r="O33" s="11">
        <f>SUM('Desglose Memoria'!K28,'Desglose Memoria'!K42,'Desglose Memoria'!K56)</f>
        <v>0</v>
      </c>
    </row>
    <row r="34" spans="2:15" ht="15.95" customHeight="1" x14ac:dyDescent="0.2">
      <c r="B34" s="123" t="s">
        <v>32</v>
      </c>
      <c r="C34" s="123"/>
      <c r="D34" s="123"/>
      <c r="E34" s="123"/>
      <c r="F34" s="123"/>
      <c r="G34" s="123"/>
      <c r="H34" s="123"/>
      <c r="I34" s="123"/>
      <c r="J34" s="123"/>
      <c r="K34" s="123"/>
      <c r="L34" s="123"/>
      <c r="M34" s="123"/>
      <c r="N34" s="53">
        <v>2</v>
      </c>
      <c r="O34" s="11">
        <f>'Desglose Memoria'!K70</f>
        <v>0</v>
      </c>
    </row>
    <row r="35" spans="2:15" ht="15.95" customHeight="1" x14ac:dyDescent="0.2">
      <c r="B35" s="128"/>
      <c r="C35" s="129"/>
      <c r="D35" s="129"/>
      <c r="E35" s="129"/>
      <c r="F35" s="129"/>
      <c r="G35" s="129"/>
      <c r="H35" s="129"/>
      <c r="I35" s="129"/>
      <c r="J35" s="129"/>
      <c r="K35" s="129"/>
      <c r="L35" s="129"/>
      <c r="M35" s="129"/>
      <c r="N35" s="129"/>
      <c r="O35" s="130"/>
    </row>
    <row r="36" spans="2:15" ht="15.95" customHeight="1" x14ac:dyDescent="0.2">
      <c r="B36" s="117" t="s">
        <v>33</v>
      </c>
      <c r="C36" s="117"/>
      <c r="D36" s="117"/>
      <c r="E36" s="117"/>
      <c r="F36" s="117"/>
      <c r="G36" s="117"/>
      <c r="H36" s="117"/>
      <c r="I36" s="117"/>
      <c r="J36" s="117"/>
      <c r="K36" s="117"/>
      <c r="L36" s="117"/>
      <c r="M36" s="117"/>
      <c r="O36" s="62"/>
    </row>
    <row r="37" spans="2:15" ht="15.95" customHeight="1" x14ac:dyDescent="0.2">
      <c r="B37" s="123" t="s">
        <v>34</v>
      </c>
      <c r="C37" s="123"/>
      <c r="D37" s="123"/>
      <c r="E37" s="123"/>
      <c r="F37" s="123"/>
      <c r="G37" s="123"/>
      <c r="H37" s="123"/>
      <c r="I37" s="123"/>
      <c r="J37" s="123"/>
      <c r="K37" s="123"/>
      <c r="L37" s="123"/>
      <c r="M37" s="123"/>
      <c r="N37" s="48">
        <v>3</v>
      </c>
      <c r="O37" s="11">
        <f>'Desglose Memoria'!K86</f>
        <v>0</v>
      </c>
    </row>
    <row r="38" spans="2:15" ht="15.95" customHeight="1" x14ac:dyDescent="0.2">
      <c r="B38" s="158" t="s">
        <v>35</v>
      </c>
      <c r="C38" s="159"/>
      <c r="D38" s="159"/>
      <c r="E38" s="159"/>
      <c r="F38" s="159"/>
      <c r="G38" s="159"/>
      <c r="H38" s="159"/>
      <c r="I38" s="159"/>
      <c r="J38" s="159"/>
      <c r="K38" s="159"/>
      <c r="L38" s="159"/>
      <c r="M38" s="160"/>
      <c r="N38" s="63">
        <v>4</v>
      </c>
      <c r="O38" s="11">
        <f>SUM('Desglose Memoria'!K101,'Desglose Memoria'!K115,'Desglose Memoria'!K129)</f>
        <v>0</v>
      </c>
    </row>
    <row r="39" spans="2:15" ht="15.95" customHeight="1" x14ac:dyDescent="0.2">
      <c r="B39" s="158" t="s">
        <v>36</v>
      </c>
      <c r="C39" s="159"/>
      <c r="D39" s="159"/>
      <c r="E39" s="159"/>
      <c r="F39" s="159"/>
      <c r="G39" s="159"/>
      <c r="H39" s="159"/>
      <c r="I39" s="159"/>
      <c r="J39" s="159"/>
      <c r="K39" s="159"/>
      <c r="L39" s="159"/>
      <c r="M39" s="160"/>
      <c r="N39" s="63">
        <v>5</v>
      </c>
      <c r="O39" s="11">
        <f>SUM('Desglose Memoria'!K144,'Desglose Memoria'!K158,'Desglose Memoria'!K172)</f>
        <v>0</v>
      </c>
    </row>
    <row r="40" spans="2:15" ht="15.95" customHeight="1" x14ac:dyDescent="0.2">
      <c r="B40" s="158" t="s">
        <v>37</v>
      </c>
      <c r="C40" s="159"/>
      <c r="D40" s="159"/>
      <c r="E40" s="159"/>
      <c r="F40" s="159"/>
      <c r="G40" s="159"/>
      <c r="H40" s="159"/>
      <c r="I40" s="159"/>
      <c r="J40" s="159"/>
      <c r="K40" s="159"/>
      <c r="L40" s="159"/>
      <c r="M40" s="160"/>
      <c r="N40" s="63">
        <v>6</v>
      </c>
      <c r="O40" s="11">
        <f>SUM('Desglose Memoria'!K187,'Desglose Memoria'!K201,'Desglose Memoria'!K215)</f>
        <v>0</v>
      </c>
    </row>
    <row r="41" spans="2:15" ht="15.95" customHeight="1" x14ac:dyDescent="0.2">
      <c r="B41" s="158" t="s">
        <v>65</v>
      </c>
      <c r="C41" s="159"/>
      <c r="D41" s="159"/>
      <c r="E41" s="159"/>
      <c r="F41" s="159"/>
      <c r="G41" s="159"/>
      <c r="H41" s="159"/>
      <c r="I41" s="159"/>
      <c r="J41" s="159"/>
      <c r="K41" s="159"/>
      <c r="L41" s="159"/>
      <c r="M41" s="160"/>
      <c r="N41" s="63">
        <v>7</v>
      </c>
      <c r="O41" s="11">
        <f>SUM('Desglose Memoria'!K230,'Desglose Memoria'!K244,'Desglose Memoria'!K258)</f>
        <v>0</v>
      </c>
    </row>
    <row r="42" spans="2:15" ht="15.95" customHeight="1" x14ac:dyDescent="0.2">
      <c r="B42" s="158" t="s">
        <v>98</v>
      </c>
      <c r="C42" s="159"/>
      <c r="D42" s="159"/>
      <c r="E42" s="159"/>
      <c r="F42" s="159"/>
      <c r="G42" s="159"/>
      <c r="H42" s="159"/>
      <c r="I42" s="159"/>
      <c r="J42" s="159"/>
      <c r="K42" s="159"/>
      <c r="L42" s="159"/>
      <c r="M42" s="160"/>
      <c r="N42" s="99">
        <v>8</v>
      </c>
      <c r="O42" s="11">
        <f>'Desglose Memoria'!K272</f>
        <v>0</v>
      </c>
    </row>
    <row r="43" spans="2:15" ht="15.95" customHeight="1" x14ac:dyDescent="0.2">
      <c r="B43" s="128"/>
      <c r="C43" s="129"/>
      <c r="D43" s="129"/>
      <c r="E43" s="129"/>
      <c r="F43" s="129"/>
      <c r="G43" s="129"/>
      <c r="H43" s="129"/>
      <c r="I43" s="129"/>
      <c r="J43" s="129"/>
      <c r="K43" s="129"/>
      <c r="L43" s="129"/>
      <c r="M43" s="129"/>
      <c r="N43" s="129"/>
      <c r="O43" s="130"/>
    </row>
    <row r="44" spans="2:15" ht="15.95" customHeight="1" x14ac:dyDescent="0.2">
      <c r="B44" s="116" t="s">
        <v>54</v>
      </c>
      <c r="C44" s="116"/>
      <c r="D44" s="116"/>
      <c r="E44" s="116"/>
      <c r="F44" s="116"/>
      <c r="G44" s="116"/>
      <c r="H44" s="116"/>
      <c r="I44" s="116"/>
      <c r="J44" s="116"/>
      <c r="K44" s="116"/>
      <c r="L44" s="116"/>
      <c r="M44" s="116"/>
      <c r="N44" s="63">
        <v>9</v>
      </c>
      <c r="O44" s="11">
        <f>SUM(O33:O34)</f>
        <v>0</v>
      </c>
    </row>
    <row r="45" spans="2:15" ht="15.95" customHeight="1" x14ac:dyDescent="0.2">
      <c r="B45" s="116" t="s">
        <v>99</v>
      </c>
      <c r="C45" s="116"/>
      <c r="D45" s="116"/>
      <c r="E45" s="116"/>
      <c r="F45" s="116"/>
      <c r="G45" s="116"/>
      <c r="H45" s="116"/>
      <c r="I45" s="116"/>
      <c r="J45" s="116"/>
      <c r="K45" s="116"/>
      <c r="L45" s="116"/>
      <c r="M45" s="116"/>
      <c r="N45" s="63">
        <v>10</v>
      </c>
      <c r="O45" s="11">
        <f>SUM(O37:O42)</f>
        <v>0</v>
      </c>
    </row>
    <row r="46" spans="2:15" ht="15.95" customHeight="1" x14ac:dyDescent="0.2">
      <c r="B46" s="116" t="s">
        <v>100</v>
      </c>
      <c r="C46" s="116"/>
      <c r="D46" s="116"/>
      <c r="E46" s="116"/>
      <c r="F46" s="116"/>
      <c r="G46" s="116"/>
      <c r="H46" s="116"/>
      <c r="I46" s="116"/>
      <c r="J46" s="116"/>
      <c r="K46" s="116"/>
      <c r="L46" s="116"/>
      <c r="M46" s="116"/>
      <c r="N46" s="53">
        <v>11</v>
      </c>
      <c r="O46" s="11">
        <f>SUM(O44:O45)</f>
        <v>0</v>
      </c>
    </row>
    <row r="47" spans="2:15" ht="9.9499999999999993" customHeight="1" x14ac:dyDescent="0.2">
      <c r="B47" s="43"/>
      <c r="C47" s="3"/>
      <c r="D47" s="3"/>
      <c r="E47" s="3"/>
      <c r="F47" s="3"/>
      <c r="G47" s="3"/>
      <c r="H47" s="3"/>
      <c r="I47" s="3"/>
      <c r="K47" s="3"/>
      <c r="L47" s="3"/>
      <c r="M47" s="3"/>
      <c r="N47" s="9"/>
      <c r="O47" s="44"/>
    </row>
    <row r="48" spans="2:15" ht="15.95" customHeight="1" x14ac:dyDescent="0.2">
      <c r="B48" s="145" t="s">
        <v>38</v>
      </c>
      <c r="C48" s="146"/>
      <c r="D48" s="146"/>
      <c r="E48" s="146"/>
      <c r="F48" s="146"/>
      <c r="G48" s="146"/>
      <c r="H48" s="146"/>
      <c r="I48" s="146"/>
      <c r="J48" s="146"/>
      <c r="K48" s="146"/>
      <c r="L48" s="146"/>
      <c r="M48" s="146"/>
      <c r="N48" s="146"/>
      <c r="O48" s="147"/>
    </row>
    <row r="49" spans="2:15" ht="15.95" customHeight="1" x14ac:dyDescent="0.2">
      <c r="B49" s="117" t="s">
        <v>39</v>
      </c>
      <c r="C49" s="117"/>
      <c r="D49" s="117"/>
      <c r="E49" s="117"/>
      <c r="F49" s="117"/>
      <c r="G49" s="117"/>
      <c r="H49" s="117"/>
      <c r="I49" s="117"/>
      <c r="J49" s="117"/>
      <c r="K49" s="117"/>
      <c r="L49" s="117"/>
      <c r="M49" s="117"/>
      <c r="N49" s="54"/>
      <c r="O49" s="55"/>
    </row>
    <row r="50" spans="2:15" ht="15.95" customHeight="1" x14ac:dyDescent="0.2">
      <c r="B50" s="123" t="s">
        <v>40</v>
      </c>
      <c r="C50" s="123"/>
      <c r="D50" s="123"/>
      <c r="E50" s="123"/>
      <c r="F50" s="123"/>
      <c r="G50" s="123"/>
      <c r="H50" s="123"/>
      <c r="I50" s="123"/>
      <c r="J50" s="123"/>
      <c r="K50" s="123"/>
      <c r="L50" s="123"/>
      <c r="M50" s="123"/>
      <c r="N50" s="48">
        <v>12</v>
      </c>
      <c r="O50" s="11">
        <f>SUM('Desglose Memoria'!K290,'Desglose Memoria'!K304,'Desglose Memoria'!K318)</f>
        <v>0</v>
      </c>
    </row>
    <row r="51" spans="2:15" ht="15.95" customHeight="1" x14ac:dyDescent="0.2">
      <c r="B51" s="125" t="s">
        <v>41</v>
      </c>
      <c r="C51" s="126"/>
      <c r="D51" s="126"/>
      <c r="E51" s="126"/>
      <c r="F51" s="126"/>
      <c r="G51" s="126"/>
      <c r="H51" s="126"/>
      <c r="I51" s="126"/>
      <c r="J51" s="126"/>
      <c r="K51" s="126"/>
      <c r="L51" s="126"/>
      <c r="M51" s="127"/>
      <c r="N51" s="58"/>
      <c r="O51" s="59"/>
    </row>
    <row r="52" spans="2:15" ht="15.95" customHeight="1" x14ac:dyDescent="0.2">
      <c r="B52" s="123" t="s">
        <v>42</v>
      </c>
      <c r="C52" s="123"/>
      <c r="D52" s="123"/>
      <c r="E52" s="123"/>
      <c r="F52" s="123"/>
      <c r="G52" s="123"/>
      <c r="H52" s="123"/>
      <c r="I52" s="123"/>
      <c r="J52" s="123"/>
      <c r="K52" s="123"/>
      <c r="L52" s="123"/>
      <c r="M52" s="123"/>
      <c r="N52" s="60">
        <v>13</v>
      </c>
      <c r="O52" s="11">
        <f>'Desglose Memoria'!K334</f>
        <v>0</v>
      </c>
    </row>
    <row r="53" spans="2:15" ht="15.95" customHeight="1" x14ac:dyDescent="0.2">
      <c r="B53" s="116" t="s">
        <v>101</v>
      </c>
      <c r="C53" s="116"/>
      <c r="D53" s="116"/>
      <c r="E53" s="116"/>
      <c r="F53" s="116"/>
      <c r="G53" s="116"/>
      <c r="H53" s="116"/>
      <c r="I53" s="116"/>
      <c r="J53" s="116"/>
      <c r="K53" s="116"/>
      <c r="L53" s="116"/>
      <c r="M53" s="116"/>
      <c r="N53" s="48">
        <v>14</v>
      </c>
      <c r="O53" s="11">
        <f>SUM(O50,O52)</f>
        <v>0</v>
      </c>
    </row>
    <row r="54" spans="2:15" ht="9.9499999999999993" customHeight="1" x14ac:dyDescent="0.2">
      <c r="B54" s="43"/>
      <c r="C54" s="3"/>
      <c r="D54" s="3"/>
      <c r="E54" s="3"/>
      <c r="F54" s="3"/>
      <c r="G54" s="3"/>
      <c r="H54" s="3"/>
      <c r="I54" s="3"/>
      <c r="K54" s="6"/>
      <c r="L54" s="3"/>
      <c r="M54" s="3"/>
      <c r="N54" s="9"/>
      <c r="O54" s="44"/>
    </row>
    <row r="55" spans="2:15" ht="15.95" customHeight="1" x14ac:dyDescent="0.2">
      <c r="B55" s="134" t="s">
        <v>102</v>
      </c>
      <c r="C55" s="134"/>
      <c r="D55" s="134"/>
      <c r="E55" s="134"/>
      <c r="F55" s="134"/>
      <c r="G55" s="134"/>
      <c r="H55" s="134"/>
      <c r="I55" s="134"/>
      <c r="J55" s="134"/>
      <c r="K55" s="134"/>
      <c r="L55" s="134"/>
      <c r="M55" s="134"/>
      <c r="N55" s="48">
        <v>15</v>
      </c>
      <c r="O55" s="11">
        <f>O46+O53</f>
        <v>0</v>
      </c>
    </row>
    <row r="56" spans="2:15" ht="9.9499999999999993" customHeight="1" x14ac:dyDescent="0.2">
      <c r="B56" s="39"/>
      <c r="C56" s="3"/>
      <c r="D56" s="3"/>
      <c r="E56" s="3"/>
      <c r="F56" s="3"/>
      <c r="G56" s="3"/>
      <c r="H56" s="3"/>
      <c r="I56" s="3"/>
      <c r="K56" s="3"/>
      <c r="L56" s="3"/>
      <c r="M56" s="3"/>
      <c r="N56" s="10"/>
      <c r="O56" s="44"/>
    </row>
    <row r="57" spans="2:15" ht="15.95" customHeight="1" x14ac:dyDescent="0.2">
      <c r="B57" s="134" t="s">
        <v>43</v>
      </c>
      <c r="C57" s="134"/>
      <c r="D57" s="134"/>
      <c r="E57" s="134"/>
      <c r="F57" s="134"/>
      <c r="G57" s="134"/>
      <c r="H57" s="134"/>
      <c r="I57" s="134"/>
      <c r="J57" s="134"/>
      <c r="K57" s="134"/>
      <c r="L57" s="134"/>
      <c r="M57" s="134"/>
      <c r="N57" s="48">
        <v>16</v>
      </c>
      <c r="O57" s="11">
        <f>IF(O55&gt;K26,K26,O55)</f>
        <v>0</v>
      </c>
    </row>
    <row r="58" spans="2:15" ht="9.9499999999999993" customHeight="1" x14ac:dyDescent="0.2">
      <c r="B58" s="32"/>
      <c r="C58" s="32"/>
      <c r="D58" s="32"/>
      <c r="E58" s="32"/>
      <c r="F58" s="32"/>
      <c r="G58" s="32"/>
      <c r="H58" s="32"/>
      <c r="I58" s="32"/>
      <c r="J58" s="32"/>
      <c r="K58" s="32"/>
      <c r="L58" s="32"/>
      <c r="M58" s="32"/>
      <c r="N58" s="10"/>
      <c r="O58" s="45"/>
    </row>
    <row r="59" spans="2:15" ht="15.95" customHeight="1" x14ac:dyDescent="0.2">
      <c r="B59" s="124" t="s">
        <v>16</v>
      </c>
      <c r="C59" s="124"/>
      <c r="D59" s="124"/>
      <c r="E59" s="124"/>
      <c r="F59" s="124"/>
      <c r="G59" s="124"/>
      <c r="H59" s="124"/>
      <c r="I59" s="124"/>
      <c r="J59" s="124"/>
      <c r="K59" s="124"/>
      <c r="L59" s="124"/>
      <c r="M59" s="124"/>
      <c r="N59" s="124"/>
      <c r="O59" s="124"/>
    </row>
    <row r="60" spans="2:15" ht="104.25" customHeight="1" x14ac:dyDescent="0.2">
      <c r="B60" s="118" t="s">
        <v>44</v>
      </c>
      <c r="C60" s="119"/>
      <c r="D60" s="119"/>
      <c r="E60" s="119"/>
      <c r="F60" s="119"/>
      <c r="G60" s="119"/>
      <c r="H60" s="119"/>
      <c r="I60" s="119"/>
      <c r="J60" s="119"/>
      <c r="K60" s="119"/>
      <c r="L60" s="119"/>
      <c r="M60" s="119"/>
      <c r="N60" s="119"/>
      <c r="O60" s="120"/>
    </row>
    <row r="61" spans="2:15" ht="17.25" customHeight="1" x14ac:dyDescent="0.2">
      <c r="B61" s="139" t="s">
        <v>22</v>
      </c>
      <c r="C61" s="140"/>
      <c r="D61" s="140"/>
      <c r="E61" s="140"/>
      <c r="F61" s="140"/>
      <c r="G61" s="140"/>
      <c r="H61" s="140"/>
      <c r="I61" s="140"/>
      <c r="J61" s="140"/>
      <c r="K61" s="140"/>
      <c r="L61" s="140"/>
      <c r="M61" s="140"/>
      <c r="N61" s="140"/>
      <c r="O61" s="141"/>
    </row>
    <row r="62" spans="2:15" ht="12.75" customHeight="1" x14ac:dyDescent="0.2">
      <c r="B62" s="52"/>
      <c r="D62" s="1"/>
      <c r="E62" s="1"/>
      <c r="F62" s="1"/>
      <c r="G62" s="1"/>
      <c r="H62" s="1"/>
      <c r="I62" s="1"/>
      <c r="J62" s="1"/>
      <c r="K62" s="1"/>
      <c r="L62" s="1"/>
      <c r="M62" s="1"/>
      <c r="N62" s="1"/>
      <c r="O62" s="46"/>
    </row>
    <row r="63" spans="2:15" ht="15.75" customHeight="1" x14ac:dyDescent="0.2">
      <c r="B63" s="52"/>
      <c r="C63" s="1"/>
      <c r="M63" s="1"/>
      <c r="N63" s="1"/>
      <c r="O63" s="46"/>
    </row>
    <row r="64" spans="2:15" ht="12.75" customHeight="1" x14ac:dyDescent="0.2">
      <c r="B64" s="52"/>
      <c r="C64" s="1"/>
      <c r="M64" s="1"/>
      <c r="N64" s="1"/>
      <c r="O64" s="46"/>
    </row>
    <row r="65" spans="2:15" ht="15.75" customHeight="1" x14ac:dyDescent="0.2">
      <c r="B65" s="135"/>
      <c r="C65" s="136"/>
      <c r="D65" s="136"/>
      <c r="E65" s="136"/>
      <c r="F65" s="136"/>
      <c r="G65" s="136"/>
      <c r="H65" s="136"/>
      <c r="I65" s="136"/>
      <c r="J65" s="136"/>
      <c r="K65" s="136"/>
      <c r="L65" s="136"/>
      <c r="M65" s="136"/>
      <c r="N65" s="136"/>
      <c r="O65" s="137"/>
    </row>
    <row r="66" spans="2:15" ht="16.5" customHeight="1" x14ac:dyDescent="0.2">
      <c r="B66" s="131" t="s">
        <v>5</v>
      </c>
      <c r="C66" s="132"/>
      <c r="D66" s="132"/>
      <c r="E66" s="132"/>
      <c r="F66" s="132"/>
      <c r="G66" s="132"/>
      <c r="H66" s="132"/>
      <c r="I66" s="132"/>
      <c r="J66" s="132"/>
      <c r="K66" s="132"/>
      <c r="L66" s="132"/>
      <c r="M66" s="132"/>
      <c r="N66" s="132"/>
      <c r="O66" s="133"/>
    </row>
    <row r="67" spans="2:15" ht="13.5" customHeight="1" x14ac:dyDescent="0.2">
      <c r="B67" s="33"/>
      <c r="C67" s="33"/>
      <c r="D67" s="33"/>
      <c r="E67" s="33"/>
      <c r="F67" s="33"/>
      <c r="G67" s="33"/>
      <c r="H67" s="33"/>
      <c r="I67" s="33"/>
      <c r="J67" s="33"/>
      <c r="K67" s="33"/>
      <c r="L67" s="33"/>
      <c r="M67" s="33"/>
      <c r="N67" s="33"/>
      <c r="O67" s="33"/>
    </row>
    <row r="69" spans="2:15" x14ac:dyDescent="0.2">
      <c r="J69" s="7"/>
    </row>
    <row r="70" spans="2:15" ht="13.5" customHeight="1" x14ac:dyDescent="0.2">
      <c r="K70" s="8"/>
      <c r="L70" s="8"/>
      <c r="M70" s="8"/>
      <c r="N70" s="8"/>
      <c r="O70" s="8"/>
    </row>
  </sheetData>
  <sheetProtection algorithmName="SHA-512" hashValue="K0WG4096BDXSp6Bvmy2KaPG+ZxFcpUQyw98FfMC2LdXePDzc0lLwhY5GNYP/hd2aQcJJPdZXCQj131XOGv76QQ==" saltValue="yp/07G8i31agFZDeFzXUEg==" spinCount="100000" sheet="1" objects="1" scenarios="1"/>
  <customSheetViews>
    <customSheetView guid="{8882A8A7-AA7A-4EE0-AE6C-3101C7E2CDB2}" topLeftCell="A51">
      <selection activeCell="A51" sqref="A51:N51"/>
      <pageMargins left="0.31496062992125984" right="0.15748031496062992" top="0.19685039370078741" bottom="0.19685039370078741" header="0.19685039370078741" footer="0.19685039370078741"/>
      <printOptions horizontalCentered="1" verticalCentered="1"/>
      <pageSetup paperSize="9" scale="60" orientation="portrait" r:id="rId1"/>
    </customSheetView>
    <customSheetView guid="{FE83659D-EF35-4D4D-AB4D-24A6166369DA}" showPageBreaks="1" topLeftCell="A82">
      <selection activeCell="A90" sqref="A90:N90"/>
      <pageMargins left="0.31496062992125984" right="0.15748031496062992" top="0.19685039370078741" bottom="0.19685039370078741" header="0.19685039370078741" footer="0.19685039370078741"/>
      <printOptions horizontalCentered="1" verticalCentered="1"/>
      <pageSetup paperSize="9" scale="60" orientation="portrait" r:id="rId2"/>
    </customSheetView>
    <customSheetView guid="{AFD15059-062D-4EF0-BE55-2C4179DA093C}" topLeftCell="A61">
      <selection activeCell="A83" sqref="A83:N83"/>
      <pageMargins left="0.31496062992125984" right="0.15748031496062992" top="0.19685039370078741" bottom="0.19685039370078741" header="0.19685039370078741" footer="0.19685039370078741"/>
      <printOptions horizontalCentered="1" verticalCentered="1"/>
      <pageSetup paperSize="9" scale="60" orientation="portrait" r:id="rId3"/>
    </customSheetView>
  </customSheetViews>
  <mergeCells count="50">
    <mergeCell ref="B35:O35"/>
    <mergeCell ref="B31:O31"/>
    <mergeCell ref="B32:M32"/>
    <mergeCell ref="L21:O21"/>
    <mergeCell ref="J21:K21"/>
    <mergeCell ref="B45:M45"/>
    <mergeCell ref="B50:M50"/>
    <mergeCell ref="B38:M38"/>
    <mergeCell ref="B39:M39"/>
    <mergeCell ref="B40:M40"/>
    <mergeCell ref="B41:M41"/>
    <mergeCell ref="B42:M42"/>
    <mergeCell ref="J13:M13"/>
    <mergeCell ref="B9:O9"/>
    <mergeCell ref="B12:O12"/>
    <mergeCell ref="N15:O15"/>
    <mergeCell ref="N16:O16"/>
    <mergeCell ref="B10:O10"/>
    <mergeCell ref="B66:O66"/>
    <mergeCell ref="B55:M55"/>
    <mergeCell ref="B57:M57"/>
    <mergeCell ref="B65:O65"/>
    <mergeCell ref="N14:O14"/>
    <mergeCell ref="B61:O61"/>
    <mergeCell ref="C26:F26"/>
    <mergeCell ref="B48:O48"/>
    <mergeCell ref="B33:M33"/>
    <mergeCell ref="B37:M37"/>
    <mergeCell ref="K26:O26"/>
    <mergeCell ref="G26:J26"/>
    <mergeCell ref="N17:O17"/>
    <mergeCell ref="C22:O22"/>
    <mergeCell ref="B46:M46"/>
    <mergeCell ref="B49:M49"/>
    <mergeCell ref="B53:M53"/>
    <mergeCell ref="B36:M36"/>
    <mergeCell ref="B60:O60"/>
    <mergeCell ref="C14:L14"/>
    <mergeCell ref="B34:M34"/>
    <mergeCell ref="C15:L15"/>
    <mergeCell ref="C16:L16"/>
    <mergeCell ref="C17:L17"/>
    <mergeCell ref="B19:O19"/>
    <mergeCell ref="B24:O24"/>
    <mergeCell ref="B29:O29"/>
    <mergeCell ref="B59:O59"/>
    <mergeCell ref="B51:M51"/>
    <mergeCell ref="B52:M52"/>
    <mergeCell ref="B43:O43"/>
    <mergeCell ref="B44:M44"/>
  </mergeCells>
  <dataValidations count="3">
    <dataValidation type="decimal" operator="greaterThanOrEqual" allowBlank="1" showInputMessage="1" showErrorMessage="1" sqref="K26 D28" xr:uid="{00000000-0002-0000-0100-000000000000}">
      <formula1>0</formula1>
    </dataValidation>
    <dataValidation operator="equal" allowBlank="1" showInputMessage="1" showErrorMessage="1" sqref="N16:O16" xr:uid="{00000000-0002-0000-0100-000001000000}"/>
    <dataValidation type="whole" operator="greaterThanOrEqual" allowBlank="1" showInputMessage="1" showErrorMessage="1" sqref="B28" xr:uid="{00000000-0002-0000-0100-000002000000}">
      <formula1>0</formula1>
    </dataValidation>
  </dataValidations>
  <printOptions horizontalCentered="1" verticalCentered="1"/>
  <pageMargins left="0.31496062992125984" right="0.15748031496062992" top="0.19685039370078741" bottom="0.19685039370078741" header="0.19685039370078741" footer="0.19685039370078741"/>
  <pageSetup paperSize="9" scale="60"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O334"/>
  <sheetViews>
    <sheetView showGridLines="0" topLeftCell="A254" zoomScale="60" zoomScaleNormal="60" workbookViewId="0">
      <selection activeCell="J278" sqref="J278"/>
    </sheetView>
  </sheetViews>
  <sheetFormatPr baseColWidth="10" defaultColWidth="11.42578125" defaultRowHeight="13.5" x14ac:dyDescent="0.2"/>
  <cols>
    <col min="1" max="2" width="11.42578125" style="29"/>
    <col min="3" max="3" width="18.42578125" style="29" customWidth="1"/>
    <col min="4" max="4" width="11.28515625" style="29" customWidth="1"/>
    <col min="5" max="5" width="10.140625" style="29" customWidth="1"/>
    <col min="6" max="6" width="38.42578125" style="29" customWidth="1"/>
    <col min="7" max="7" width="12.85546875" style="29" customWidth="1"/>
    <col min="8" max="8" width="29.85546875" style="29" customWidth="1"/>
    <col min="9" max="9" width="13.85546875" style="29" customWidth="1"/>
    <col min="10" max="10" width="16.7109375" style="29" customWidth="1"/>
    <col min="11" max="11" width="13" style="29" customWidth="1"/>
    <col min="12" max="16384" width="11.42578125" style="29"/>
  </cols>
  <sheetData>
    <row r="1" spans="2:15" s="26" customFormat="1" x14ac:dyDescent="0.2"/>
    <row r="2" spans="2:15" s="26" customFormat="1" x14ac:dyDescent="0.2">
      <c r="C2"/>
    </row>
    <row r="3" spans="2:15" s="26" customFormat="1" x14ac:dyDescent="0.2"/>
    <row r="4" spans="2:15" s="26" customFormat="1" x14ac:dyDescent="0.2"/>
    <row r="5" spans="2:15" s="26" customFormat="1" ht="21.75" customHeight="1" x14ac:dyDescent="0.2"/>
    <row r="6" spans="2:15" s="26" customFormat="1" ht="21.75" customHeight="1" x14ac:dyDescent="0.2"/>
    <row r="7" spans="2:15" s="26" customFormat="1" ht="21.75" customHeight="1" x14ac:dyDescent="0.2"/>
    <row r="8" spans="2:15" s="26" customFormat="1" ht="31.5" customHeight="1" thickBot="1" x14ac:dyDescent="0.25"/>
    <row r="9" spans="2:15" s="26" customFormat="1" ht="45.75" customHeight="1" thickBot="1" x14ac:dyDescent="0.25">
      <c r="B9" s="171" t="s">
        <v>87</v>
      </c>
      <c r="C9" s="172"/>
      <c r="D9" s="172"/>
      <c r="E9" s="172"/>
      <c r="F9" s="172"/>
      <c r="G9" s="172"/>
      <c r="H9" s="172"/>
      <c r="I9" s="172"/>
      <c r="J9" s="172"/>
      <c r="K9" s="173"/>
    </row>
    <row r="10" spans="2:15" s="26" customFormat="1" ht="9.9499999999999993" customHeight="1" x14ac:dyDescent="0.2">
      <c r="B10" s="2"/>
      <c r="C10" s="73"/>
      <c r="D10" s="73"/>
      <c r="E10" s="73"/>
      <c r="F10" s="73"/>
      <c r="G10" s="22"/>
      <c r="H10" s="22"/>
      <c r="I10" s="22"/>
      <c r="J10" s="22"/>
      <c r="K10" s="22"/>
    </row>
    <row r="11" spans="2:15" s="26" customFormat="1" ht="22.5" customHeight="1" x14ac:dyDescent="0.2">
      <c r="B11" s="115" t="s">
        <v>10</v>
      </c>
      <c r="C11" s="115"/>
      <c r="D11" s="176"/>
      <c r="E11" s="176"/>
      <c r="F11" s="176"/>
      <c r="G11" s="115" t="s">
        <v>80</v>
      </c>
      <c r="H11" s="115"/>
      <c r="I11" s="177"/>
      <c r="J11" s="177"/>
      <c r="K11" s="177"/>
      <c r="L11" s="89"/>
      <c r="M11" s="89"/>
      <c r="N11" s="89"/>
      <c r="O11" s="89"/>
    </row>
    <row r="12" spans="2:15" s="26" customFormat="1" ht="9.9499999999999993" customHeight="1" x14ac:dyDescent="0.2">
      <c r="B12" s="2"/>
      <c r="C12" s="73"/>
      <c r="D12" s="73"/>
      <c r="E12" s="73"/>
      <c r="F12" s="73"/>
      <c r="G12" s="22"/>
      <c r="H12" s="22"/>
      <c r="I12" s="22"/>
      <c r="J12" s="22"/>
      <c r="K12" s="22"/>
    </row>
    <row r="13" spans="2:15" s="26" customFormat="1" ht="9.9499999999999993" customHeight="1" x14ac:dyDescent="0.2">
      <c r="B13" s="175"/>
      <c r="C13" s="175"/>
      <c r="D13" s="175"/>
      <c r="E13" s="175"/>
      <c r="F13" s="175"/>
      <c r="G13" s="22"/>
      <c r="H13" s="22"/>
      <c r="I13" s="22"/>
      <c r="J13" s="22"/>
      <c r="K13" s="22"/>
    </row>
    <row r="14" spans="2:15" s="26" customFormat="1" ht="15.95" customHeight="1" x14ac:dyDescent="0.2">
      <c r="B14" s="167" t="s">
        <v>30</v>
      </c>
      <c r="C14" s="167"/>
      <c r="D14" s="167"/>
      <c r="E14" s="167"/>
      <c r="F14" s="167"/>
      <c r="H14" s="22"/>
      <c r="I14" s="22"/>
      <c r="J14" s="22"/>
      <c r="K14" s="22"/>
    </row>
    <row r="15" spans="2:15" s="26" customFormat="1" ht="15.95" customHeight="1" x14ac:dyDescent="0.2">
      <c r="B15" s="174" t="s">
        <v>45</v>
      </c>
      <c r="C15" s="174"/>
      <c r="D15" s="174"/>
      <c r="E15" s="174"/>
      <c r="F15" s="174"/>
      <c r="H15" s="22"/>
      <c r="I15" s="22"/>
      <c r="J15" s="22"/>
      <c r="K15" s="22"/>
    </row>
    <row r="16" spans="2:15" s="26" customFormat="1" ht="15.95" customHeight="1" x14ac:dyDescent="0.2">
      <c r="B16" s="80" t="s">
        <v>76</v>
      </c>
      <c r="C16" s="2"/>
      <c r="D16" s="2"/>
      <c r="E16" s="2"/>
      <c r="F16" s="2"/>
      <c r="H16" s="22"/>
      <c r="I16" s="22"/>
      <c r="J16" s="22"/>
      <c r="K16" s="22"/>
    </row>
    <row r="17" spans="2:11" ht="34.5" customHeight="1" x14ac:dyDescent="0.2">
      <c r="B17" s="28" t="s">
        <v>46</v>
      </c>
      <c r="C17" s="28" t="s">
        <v>0</v>
      </c>
      <c r="D17" s="28" t="s">
        <v>4</v>
      </c>
      <c r="E17" s="170" t="s">
        <v>13</v>
      </c>
      <c r="F17" s="170"/>
      <c r="G17" s="28" t="s">
        <v>14</v>
      </c>
      <c r="H17" s="28" t="s">
        <v>15</v>
      </c>
      <c r="I17" s="13" t="s">
        <v>18</v>
      </c>
      <c r="J17" s="28" t="s">
        <v>17</v>
      </c>
      <c r="K17" s="13" t="s">
        <v>49</v>
      </c>
    </row>
    <row r="18" spans="2:11" s="22" customFormat="1" ht="14.1" customHeight="1" x14ac:dyDescent="0.2">
      <c r="B18" s="72">
        <v>1</v>
      </c>
      <c r="C18" s="14"/>
      <c r="D18" s="15"/>
      <c r="E18" s="165"/>
      <c r="F18" s="166"/>
      <c r="G18" s="15"/>
      <c r="H18" s="16"/>
      <c r="I18" s="17"/>
      <c r="J18" s="18"/>
      <c r="K18" s="27">
        <f>ROUND(I18*J18,2)</f>
        <v>0</v>
      </c>
    </row>
    <row r="19" spans="2:11" s="12" customFormat="1" ht="14.1" customHeight="1" x14ac:dyDescent="0.2">
      <c r="B19" s="72">
        <v>2</v>
      </c>
      <c r="C19" s="14"/>
      <c r="D19" s="15"/>
      <c r="E19" s="165"/>
      <c r="F19" s="166"/>
      <c r="G19" s="15"/>
      <c r="H19" s="16"/>
      <c r="I19" s="17"/>
      <c r="J19" s="18"/>
      <c r="K19" s="27">
        <f t="shared" ref="K19:K27" si="0">ROUND(I19*J19,2)</f>
        <v>0</v>
      </c>
    </row>
    <row r="20" spans="2:11" s="12" customFormat="1" ht="14.1" customHeight="1" x14ac:dyDescent="0.2">
      <c r="B20" s="72">
        <v>3</v>
      </c>
      <c r="C20" s="14"/>
      <c r="D20" s="15"/>
      <c r="E20" s="56"/>
      <c r="F20" s="57"/>
      <c r="G20" s="15"/>
      <c r="H20" s="16"/>
      <c r="I20" s="17"/>
      <c r="J20" s="18"/>
      <c r="K20" s="27">
        <f t="shared" si="0"/>
        <v>0</v>
      </c>
    </row>
    <row r="21" spans="2:11" s="12" customFormat="1" ht="14.1" customHeight="1" x14ac:dyDescent="0.2">
      <c r="B21" s="72">
        <v>4</v>
      </c>
      <c r="C21" s="14"/>
      <c r="D21" s="15"/>
      <c r="E21" s="25"/>
      <c r="F21" s="19"/>
      <c r="G21" s="15"/>
      <c r="H21" s="16"/>
      <c r="I21" s="17"/>
      <c r="J21" s="18"/>
      <c r="K21" s="27">
        <f t="shared" si="0"/>
        <v>0</v>
      </c>
    </row>
    <row r="22" spans="2:11" s="12" customFormat="1" ht="14.1" customHeight="1" x14ac:dyDescent="0.2">
      <c r="B22" s="72">
        <v>5</v>
      </c>
      <c r="C22" s="14"/>
      <c r="D22" s="15"/>
      <c r="E22" s="25"/>
      <c r="F22" s="19"/>
      <c r="G22" s="15"/>
      <c r="H22" s="16"/>
      <c r="I22" s="17"/>
      <c r="J22" s="18"/>
      <c r="K22" s="27">
        <f t="shared" si="0"/>
        <v>0</v>
      </c>
    </row>
    <row r="23" spans="2:11" s="12" customFormat="1" ht="14.1" customHeight="1" x14ac:dyDescent="0.2">
      <c r="B23" s="72">
        <v>6</v>
      </c>
      <c r="C23" s="14"/>
      <c r="D23" s="15"/>
      <c r="E23" s="25"/>
      <c r="F23" s="19"/>
      <c r="G23" s="15"/>
      <c r="H23" s="16"/>
      <c r="I23" s="17"/>
      <c r="J23" s="18"/>
      <c r="K23" s="27">
        <f t="shared" si="0"/>
        <v>0</v>
      </c>
    </row>
    <row r="24" spans="2:11" s="12" customFormat="1" ht="14.1" customHeight="1" x14ac:dyDescent="0.2">
      <c r="B24" s="72">
        <v>7</v>
      </c>
      <c r="C24" s="14"/>
      <c r="D24" s="15"/>
      <c r="E24" s="25"/>
      <c r="F24" s="19"/>
      <c r="G24" s="15"/>
      <c r="H24" s="16"/>
      <c r="I24" s="17"/>
      <c r="J24" s="18"/>
      <c r="K24" s="27">
        <f t="shared" si="0"/>
        <v>0</v>
      </c>
    </row>
    <row r="25" spans="2:11" s="12" customFormat="1" ht="14.1" customHeight="1" x14ac:dyDescent="0.2">
      <c r="B25" s="72">
        <v>8</v>
      </c>
      <c r="C25" s="14"/>
      <c r="D25" s="15"/>
      <c r="E25" s="25"/>
      <c r="F25" s="19"/>
      <c r="G25" s="15"/>
      <c r="H25" s="16"/>
      <c r="I25" s="17"/>
      <c r="J25" s="18"/>
      <c r="K25" s="27">
        <f t="shared" si="0"/>
        <v>0</v>
      </c>
    </row>
    <row r="26" spans="2:11" s="12" customFormat="1" ht="14.1" customHeight="1" x14ac:dyDescent="0.2">
      <c r="B26" s="72">
        <v>9</v>
      </c>
      <c r="C26" s="14"/>
      <c r="D26" s="15"/>
      <c r="E26" s="165"/>
      <c r="F26" s="166"/>
      <c r="G26" s="15"/>
      <c r="H26" s="16"/>
      <c r="I26" s="17"/>
      <c r="J26" s="18"/>
      <c r="K26" s="27">
        <f t="shared" si="0"/>
        <v>0</v>
      </c>
    </row>
    <row r="27" spans="2:11" s="12" customFormat="1" ht="14.1" customHeight="1" x14ac:dyDescent="0.2">
      <c r="B27" s="72">
        <v>10</v>
      </c>
      <c r="C27" s="14"/>
      <c r="D27" s="15"/>
      <c r="E27" s="165"/>
      <c r="F27" s="166"/>
      <c r="G27" s="15"/>
      <c r="H27" s="16"/>
      <c r="I27" s="17"/>
      <c r="J27" s="18"/>
      <c r="K27" s="27">
        <f t="shared" si="0"/>
        <v>0</v>
      </c>
    </row>
    <row r="28" spans="2:11" ht="14.1" customHeight="1" x14ac:dyDescent="0.2">
      <c r="C28" s="161" t="s">
        <v>47</v>
      </c>
      <c r="D28" s="162"/>
      <c r="E28" s="162"/>
      <c r="F28" s="162"/>
      <c r="G28" s="162"/>
      <c r="H28" s="162"/>
      <c r="I28" s="162"/>
      <c r="J28" s="163"/>
      <c r="K28" s="20">
        <f>SUM(K18:K27)</f>
        <v>0</v>
      </c>
    </row>
    <row r="29" spans="2:11" ht="14.1" customHeight="1" x14ac:dyDescent="0.2">
      <c r="C29" s="22"/>
      <c r="D29" s="22"/>
      <c r="E29" s="22"/>
      <c r="F29" s="22"/>
      <c r="G29" s="22"/>
      <c r="H29" s="22"/>
      <c r="I29" s="22"/>
      <c r="J29" s="22"/>
      <c r="K29" s="22"/>
    </row>
    <row r="30" spans="2:11" s="26" customFormat="1" ht="15.95" customHeight="1" x14ac:dyDescent="0.3">
      <c r="B30" s="79" t="s">
        <v>75</v>
      </c>
      <c r="C30" s="2"/>
      <c r="D30" s="2"/>
      <c r="E30" s="2"/>
      <c r="F30" s="2"/>
      <c r="G30" s="22"/>
      <c r="H30" s="22"/>
      <c r="I30" s="22"/>
      <c r="J30" s="22"/>
      <c r="K30" s="22"/>
    </row>
    <row r="31" spans="2:11" ht="42" customHeight="1" x14ac:dyDescent="0.2">
      <c r="B31" s="28" t="s">
        <v>46</v>
      </c>
      <c r="C31" s="28" t="s">
        <v>0</v>
      </c>
      <c r="D31" s="28" t="s">
        <v>4</v>
      </c>
      <c r="E31" s="28" t="s">
        <v>19</v>
      </c>
      <c r="F31" s="28" t="s">
        <v>13</v>
      </c>
      <c r="G31" s="28" t="s">
        <v>14</v>
      </c>
      <c r="H31" s="28" t="s">
        <v>48</v>
      </c>
      <c r="I31" s="13" t="s">
        <v>20</v>
      </c>
      <c r="J31" s="28" t="s">
        <v>17</v>
      </c>
      <c r="K31" s="13" t="s">
        <v>49</v>
      </c>
    </row>
    <row r="32" spans="2:11" s="22" customFormat="1" ht="14.1" customHeight="1" x14ac:dyDescent="0.2">
      <c r="B32" s="72">
        <v>1</v>
      </c>
      <c r="C32" s="14"/>
      <c r="D32" s="15"/>
      <c r="E32" s="18"/>
      <c r="F32" s="16"/>
      <c r="G32" s="15"/>
      <c r="H32" s="16"/>
      <c r="I32" s="17"/>
      <c r="J32" s="18"/>
      <c r="K32" s="27">
        <f t="shared" ref="K32:K41" si="1">ROUND(((E32*I32))*J32,2)</f>
        <v>0</v>
      </c>
    </row>
    <row r="33" spans="2:11" s="22" customFormat="1" ht="14.1" customHeight="1" x14ac:dyDescent="0.2">
      <c r="B33" s="72">
        <v>2</v>
      </c>
      <c r="C33" s="14"/>
      <c r="D33" s="15"/>
      <c r="E33" s="18"/>
      <c r="F33" s="16"/>
      <c r="G33" s="15"/>
      <c r="H33" s="16"/>
      <c r="I33" s="17"/>
      <c r="J33" s="18"/>
      <c r="K33" s="27">
        <f t="shared" si="1"/>
        <v>0</v>
      </c>
    </row>
    <row r="34" spans="2:11" s="22" customFormat="1" ht="14.1" customHeight="1" x14ac:dyDescent="0.2">
      <c r="B34" s="72">
        <v>3</v>
      </c>
      <c r="C34" s="14"/>
      <c r="D34" s="15"/>
      <c r="E34" s="18"/>
      <c r="F34" s="16"/>
      <c r="G34" s="15"/>
      <c r="H34" s="16"/>
      <c r="I34" s="17"/>
      <c r="J34" s="18"/>
      <c r="K34" s="27">
        <f t="shared" si="1"/>
        <v>0</v>
      </c>
    </row>
    <row r="35" spans="2:11" s="22" customFormat="1" ht="14.1" customHeight="1" x14ac:dyDescent="0.2">
      <c r="B35" s="72">
        <v>4</v>
      </c>
      <c r="C35" s="14"/>
      <c r="D35" s="15"/>
      <c r="E35" s="18"/>
      <c r="F35" s="16"/>
      <c r="G35" s="15"/>
      <c r="H35" s="16"/>
      <c r="I35" s="17"/>
      <c r="J35" s="18"/>
      <c r="K35" s="27">
        <f t="shared" si="1"/>
        <v>0</v>
      </c>
    </row>
    <row r="36" spans="2:11" s="22" customFormat="1" ht="14.1" customHeight="1" x14ac:dyDescent="0.2">
      <c r="B36" s="72">
        <v>5</v>
      </c>
      <c r="C36" s="14"/>
      <c r="D36" s="15"/>
      <c r="E36" s="18"/>
      <c r="F36" s="16"/>
      <c r="G36" s="15"/>
      <c r="H36" s="16"/>
      <c r="I36" s="17"/>
      <c r="J36" s="18"/>
      <c r="K36" s="27">
        <f t="shared" si="1"/>
        <v>0</v>
      </c>
    </row>
    <row r="37" spans="2:11" s="22" customFormat="1" ht="14.1" customHeight="1" x14ac:dyDescent="0.2">
      <c r="B37" s="72">
        <v>6</v>
      </c>
      <c r="C37" s="14"/>
      <c r="D37" s="15"/>
      <c r="E37" s="18"/>
      <c r="F37" s="16"/>
      <c r="G37" s="15"/>
      <c r="H37" s="16"/>
      <c r="I37" s="17"/>
      <c r="J37" s="18"/>
      <c r="K37" s="27">
        <f t="shared" si="1"/>
        <v>0</v>
      </c>
    </row>
    <row r="38" spans="2:11" s="22" customFormat="1" ht="14.1" customHeight="1" x14ac:dyDescent="0.2">
      <c r="B38" s="72">
        <v>7</v>
      </c>
      <c r="C38" s="14"/>
      <c r="D38" s="15"/>
      <c r="E38" s="18"/>
      <c r="F38" s="16"/>
      <c r="G38" s="15"/>
      <c r="H38" s="16"/>
      <c r="I38" s="17"/>
      <c r="J38" s="18"/>
      <c r="K38" s="27">
        <f t="shared" si="1"/>
        <v>0</v>
      </c>
    </row>
    <row r="39" spans="2:11" s="22" customFormat="1" ht="14.1" customHeight="1" x14ac:dyDescent="0.2">
      <c r="B39" s="72">
        <v>8</v>
      </c>
      <c r="C39" s="14"/>
      <c r="D39" s="15"/>
      <c r="E39" s="18"/>
      <c r="F39" s="16"/>
      <c r="G39" s="15"/>
      <c r="H39" s="16"/>
      <c r="I39" s="17"/>
      <c r="J39" s="18"/>
      <c r="K39" s="27">
        <f t="shared" si="1"/>
        <v>0</v>
      </c>
    </row>
    <row r="40" spans="2:11" s="22" customFormat="1" ht="14.1" customHeight="1" x14ac:dyDescent="0.2">
      <c r="B40" s="72">
        <v>9</v>
      </c>
      <c r="C40" s="14"/>
      <c r="D40" s="15"/>
      <c r="E40" s="18"/>
      <c r="F40" s="16"/>
      <c r="G40" s="15"/>
      <c r="H40" s="16"/>
      <c r="I40" s="17"/>
      <c r="J40" s="18"/>
      <c r="K40" s="27">
        <f t="shared" si="1"/>
        <v>0</v>
      </c>
    </row>
    <row r="41" spans="2:11" s="22" customFormat="1" ht="14.1" customHeight="1" x14ac:dyDescent="0.2">
      <c r="B41" s="72">
        <v>10</v>
      </c>
      <c r="C41" s="14"/>
      <c r="D41" s="15"/>
      <c r="E41" s="18"/>
      <c r="F41" s="16"/>
      <c r="G41" s="15"/>
      <c r="H41" s="16"/>
      <c r="I41" s="17"/>
      <c r="J41" s="18"/>
      <c r="K41" s="27">
        <f t="shared" si="1"/>
        <v>0</v>
      </c>
    </row>
    <row r="42" spans="2:11" ht="14.1" customHeight="1" x14ac:dyDescent="0.2">
      <c r="C42" s="161" t="s">
        <v>47</v>
      </c>
      <c r="D42" s="162"/>
      <c r="E42" s="162"/>
      <c r="F42" s="162"/>
      <c r="G42" s="162"/>
      <c r="H42" s="162"/>
      <c r="I42" s="162"/>
      <c r="J42" s="163"/>
      <c r="K42" s="20">
        <f>SUM(K32:K41)</f>
        <v>0</v>
      </c>
    </row>
    <row r="43" spans="2:11" ht="14.1" customHeight="1" x14ac:dyDescent="0.2">
      <c r="C43" s="22"/>
      <c r="D43" s="22"/>
      <c r="E43" s="22"/>
      <c r="F43" s="22"/>
      <c r="G43" s="22"/>
      <c r="H43" s="22"/>
      <c r="I43" s="22"/>
      <c r="J43" s="22"/>
      <c r="K43" s="22"/>
    </row>
    <row r="44" spans="2:11" ht="14.1" customHeight="1" x14ac:dyDescent="0.2">
      <c r="B44" s="80" t="s">
        <v>74</v>
      </c>
      <c r="C44" s="2"/>
      <c r="D44" s="2"/>
      <c r="E44" s="2"/>
      <c r="F44" s="2"/>
      <c r="G44" s="22"/>
      <c r="H44" s="22"/>
      <c r="I44" s="22"/>
      <c r="J44" s="22"/>
      <c r="K44" s="22"/>
    </row>
    <row r="45" spans="2:11" ht="32.25" customHeight="1" x14ac:dyDescent="0.2">
      <c r="B45" s="28" t="s">
        <v>46</v>
      </c>
      <c r="C45" s="28" t="s">
        <v>0</v>
      </c>
      <c r="D45" s="28" t="s">
        <v>4</v>
      </c>
      <c r="E45" s="28" t="s">
        <v>21</v>
      </c>
      <c r="F45" s="28" t="s">
        <v>1</v>
      </c>
      <c r="G45" s="28" t="s">
        <v>14</v>
      </c>
      <c r="H45" s="67" t="s">
        <v>2</v>
      </c>
      <c r="I45" s="13" t="s">
        <v>50</v>
      </c>
      <c r="J45" s="28" t="s">
        <v>17</v>
      </c>
      <c r="K45" s="13" t="s">
        <v>49</v>
      </c>
    </row>
    <row r="46" spans="2:11" s="22" customFormat="1" ht="14.1" customHeight="1" x14ac:dyDescent="0.2">
      <c r="B46" s="72">
        <v>1</v>
      </c>
      <c r="C46" s="14"/>
      <c r="D46" s="15"/>
      <c r="E46" s="21"/>
      <c r="F46" s="16"/>
      <c r="G46" s="15"/>
      <c r="H46" s="24"/>
      <c r="I46" s="66"/>
      <c r="J46" s="18"/>
      <c r="K46" s="27">
        <f t="shared" ref="K46:K55" si="2">ROUND(I46*J46,2)</f>
        <v>0</v>
      </c>
    </row>
    <row r="47" spans="2:11" s="22" customFormat="1" ht="14.1" customHeight="1" x14ac:dyDescent="0.2">
      <c r="B47" s="72">
        <v>2</v>
      </c>
      <c r="C47" s="14"/>
      <c r="D47" s="15"/>
      <c r="E47" s="21"/>
      <c r="F47" s="16"/>
      <c r="G47" s="15"/>
      <c r="H47" s="24"/>
      <c r="I47" s="66"/>
      <c r="J47" s="18"/>
      <c r="K47" s="27">
        <f t="shared" si="2"/>
        <v>0</v>
      </c>
    </row>
    <row r="48" spans="2:11" s="22" customFormat="1" ht="14.1" customHeight="1" x14ac:dyDescent="0.2">
      <c r="B48" s="72">
        <v>3</v>
      </c>
      <c r="C48" s="14"/>
      <c r="D48" s="15"/>
      <c r="E48" s="21"/>
      <c r="F48" s="16"/>
      <c r="G48" s="15"/>
      <c r="H48" s="24"/>
      <c r="I48" s="66"/>
      <c r="J48" s="18"/>
      <c r="K48" s="27">
        <f t="shared" si="2"/>
        <v>0</v>
      </c>
    </row>
    <row r="49" spans="2:11" s="22" customFormat="1" ht="14.1" customHeight="1" x14ac:dyDescent="0.2">
      <c r="B49" s="72">
        <v>4</v>
      </c>
      <c r="C49" s="14"/>
      <c r="D49" s="15"/>
      <c r="E49" s="21"/>
      <c r="F49" s="16"/>
      <c r="G49" s="15"/>
      <c r="H49" s="24"/>
      <c r="I49" s="66"/>
      <c r="J49" s="18"/>
      <c r="K49" s="27">
        <f t="shared" si="2"/>
        <v>0</v>
      </c>
    </row>
    <row r="50" spans="2:11" s="22" customFormat="1" ht="14.1" customHeight="1" x14ac:dyDescent="0.2">
      <c r="B50" s="72">
        <v>5</v>
      </c>
      <c r="C50" s="14"/>
      <c r="D50" s="15"/>
      <c r="E50" s="21"/>
      <c r="F50" s="16"/>
      <c r="G50" s="15"/>
      <c r="H50" s="24"/>
      <c r="I50" s="66"/>
      <c r="J50" s="18"/>
      <c r="K50" s="27">
        <f t="shared" si="2"/>
        <v>0</v>
      </c>
    </row>
    <row r="51" spans="2:11" s="22" customFormat="1" ht="14.1" customHeight="1" x14ac:dyDescent="0.2">
      <c r="B51" s="72">
        <v>6</v>
      </c>
      <c r="C51" s="14"/>
      <c r="D51" s="15"/>
      <c r="E51" s="21"/>
      <c r="F51" s="16"/>
      <c r="G51" s="15"/>
      <c r="H51" s="24"/>
      <c r="I51" s="66"/>
      <c r="J51" s="18"/>
      <c r="K51" s="27">
        <f t="shared" si="2"/>
        <v>0</v>
      </c>
    </row>
    <row r="52" spans="2:11" s="22" customFormat="1" ht="14.1" customHeight="1" x14ac:dyDescent="0.2">
      <c r="B52" s="72">
        <v>7</v>
      </c>
      <c r="C52" s="14"/>
      <c r="D52" s="15"/>
      <c r="E52" s="21"/>
      <c r="F52" s="16"/>
      <c r="G52" s="15"/>
      <c r="H52" s="24"/>
      <c r="I52" s="66"/>
      <c r="J52" s="18"/>
      <c r="K52" s="27">
        <f t="shared" si="2"/>
        <v>0</v>
      </c>
    </row>
    <row r="53" spans="2:11" s="22" customFormat="1" ht="14.1" customHeight="1" x14ac:dyDescent="0.2">
      <c r="B53" s="72">
        <v>8</v>
      </c>
      <c r="C53" s="14"/>
      <c r="D53" s="15"/>
      <c r="E53" s="21"/>
      <c r="F53" s="16"/>
      <c r="G53" s="15"/>
      <c r="H53" s="24"/>
      <c r="I53" s="66"/>
      <c r="J53" s="18"/>
      <c r="K53" s="27">
        <f t="shared" si="2"/>
        <v>0</v>
      </c>
    </row>
    <row r="54" spans="2:11" s="22" customFormat="1" ht="14.1" customHeight="1" x14ac:dyDescent="0.2">
      <c r="B54" s="72">
        <v>9</v>
      </c>
      <c r="C54" s="14"/>
      <c r="D54" s="15"/>
      <c r="E54" s="21"/>
      <c r="F54" s="16"/>
      <c r="G54" s="15"/>
      <c r="H54" s="24"/>
      <c r="I54" s="66"/>
      <c r="J54" s="18"/>
      <c r="K54" s="27">
        <f t="shared" si="2"/>
        <v>0</v>
      </c>
    </row>
    <row r="55" spans="2:11" s="22" customFormat="1" ht="14.1" customHeight="1" x14ac:dyDescent="0.2">
      <c r="B55" s="72">
        <v>10</v>
      </c>
      <c r="C55" s="14"/>
      <c r="D55" s="15"/>
      <c r="E55" s="21"/>
      <c r="F55" s="16"/>
      <c r="G55" s="15"/>
      <c r="H55" s="24"/>
      <c r="I55" s="66"/>
      <c r="J55" s="18"/>
      <c r="K55" s="27">
        <f t="shared" si="2"/>
        <v>0</v>
      </c>
    </row>
    <row r="56" spans="2:11" s="30" customFormat="1" ht="15.95" customHeight="1" x14ac:dyDescent="0.2">
      <c r="C56" s="161" t="s">
        <v>47</v>
      </c>
      <c r="D56" s="162"/>
      <c r="E56" s="162"/>
      <c r="F56" s="162"/>
      <c r="G56" s="162"/>
      <c r="H56" s="162"/>
      <c r="I56" s="162"/>
      <c r="J56" s="163"/>
      <c r="K56" s="20">
        <f>SUM(K46:K55)</f>
        <v>0</v>
      </c>
    </row>
    <row r="57" spans="2:11" s="26" customFormat="1" ht="15.95" customHeight="1" x14ac:dyDescent="0.2">
      <c r="C57" s="61"/>
      <c r="D57" s="22"/>
      <c r="E57" s="22"/>
      <c r="F57" s="22"/>
      <c r="G57" s="22"/>
      <c r="H57" s="22"/>
      <c r="I57" s="22"/>
      <c r="J57" s="22"/>
      <c r="K57" s="22"/>
    </row>
    <row r="58" spans="2:11" s="26" customFormat="1" ht="15.95" customHeight="1" x14ac:dyDescent="0.2">
      <c r="B58" s="84" t="s">
        <v>32</v>
      </c>
      <c r="C58" s="2"/>
      <c r="D58" s="2"/>
      <c r="E58" s="2"/>
      <c r="F58" s="2"/>
      <c r="H58" s="22"/>
      <c r="I58" s="22"/>
      <c r="J58" s="22"/>
      <c r="K58" s="22"/>
    </row>
    <row r="59" spans="2:11" ht="32.25" customHeight="1" x14ac:dyDescent="0.2">
      <c r="B59" s="28" t="s">
        <v>46</v>
      </c>
      <c r="C59" s="28" t="s">
        <v>0</v>
      </c>
      <c r="D59" s="28" t="s">
        <v>4</v>
      </c>
      <c r="E59" s="28" t="s">
        <v>21</v>
      </c>
      <c r="F59" s="28" t="s">
        <v>1</v>
      </c>
      <c r="G59" s="28" t="s">
        <v>14</v>
      </c>
      <c r="H59" s="67" t="s">
        <v>2</v>
      </c>
      <c r="I59" s="13" t="s">
        <v>50</v>
      </c>
      <c r="J59" s="28" t="s">
        <v>17</v>
      </c>
      <c r="K59" s="13" t="s">
        <v>49</v>
      </c>
    </row>
    <row r="60" spans="2:11" s="22" customFormat="1" ht="14.1" customHeight="1" x14ac:dyDescent="0.2">
      <c r="B60" s="72">
        <v>1</v>
      </c>
      <c r="C60" s="14"/>
      <c r="D60" s="15"/>
      <c r="E60" s="21"/>
      <c r="F60" s="16"/>
      <c r="G60" s="15"/>
      <c r="H60" s="24"/>
      <c r="I60" s="66"/>
      <c r="J60" s="18"/>
      <c r="K60" s="27">
        <f t="shared" ref="K60:K69" si="3">ROUND(I60*J60,2)</f>
        <v>0</v>
      </c>
    </row>
    <row r="61" spans="2:11" s="22" customFormat="1" ht="14.1" customHeight="1" x14ac:dyDescent="0.2">
      <c r="B61" s="72">
        <v>2</v>
      </c>
      <c r="C61" s="14"/>
      <c r="D61" s="15"/>
      <c r="E61" s="21"/>
      <c r="F61" s="16"/>
      <c r="G61" s="15"/>
      <c r="H61" s="24"/>
      <c r="I61" s="66"/>
      <c r="J61" s="18"/>
      <c r="K61" s="27">
        <f t="shared" si="3"/>
        <v>0</v>
      </c>
    </row>
    <row r="62" spans="2:11" s="22" customFormat="1" ht="14.1" customHeight="1" x14ac:dyDescent="0.2">
      <c r="B62" s="72">
        <v>3</v>
      </c>
      <c r="C62" s="14"/>
      <c r="D62" s="15"/>
      <c r="E62" s="21"/>
      <c r="F62" s="16"/>
      <c r="G62" s="15"/>
      <c r="H62" s="24"/>
      <c r="I62" s="66"/>
      <c r="J62" s="18"/>
      <c r="K62" s="27">
        <f t="shared" si="3"/>
        <v>0</v>
      </c>
    </row>
    <row r="63" spans="2:11" s="22" customFormat="1" ht="14.1" customHeight="1" x14ac:dyDescent="0.2">
      <c r="B63" s="72">
        <v>4</v>
      </c>
      <c r="C63" s="14"/>
      <c r="D63" s="15"/>
      <c r="E63" s="21"/>
      <c r="F63" s="16"/>
      <c r="G63" s="15"/>
      <c r="H63" s="24"/>
      <c r="I63" s="66"/>
      <c r="J63" s="18"/>
      <c r="K63" s="27">
        <f t="shared" si="3"/>
        <v>0</v>
      </c>
    </row>
    <row r="64" spans="2:11" s="22" customFormat="1" ht="14.1" customHeight="1" x14ac:dyDescent="0.2">
      <c r="B64" s="72">
        <v>5</v>
      </c>
      <c r="C64" s="14"/>
      <c r="D64" s="15"/>
      <c r="E64" s="21"/>
      <c r="F64" s="16"/>
      <c r="G64" s="15"/>
      <c r="H64" s="24"/>
      <c r="I64" s="66"/>
      <c r="J64" s="18"/>
      <c r="K64" s="27">
        <f t="shared" si="3"/>
        <v>0</v>
      </c>
    </row>
    <row r="65" spans="2:11" s="22" customFormat="1" ht="14.1" customHeight="1" x14ac:dyDescent="0.2">
      <c r="B65" s="72">
        <v>6</v>
      </c>
      <c r="C65" s="14"/>
      <c r="D65" s="15"/>
      <c r="E65" s="21"/>
      <c r="F65" s="16"/>
      <c r="G65" s="15"/>
      <c r="H65" s="24"/>
      <c r="I65" s="66"/>
      <c r="J65" s="18"/>
      <c r="K65" s="27">
        <f t="shared" si="3"/>
        <v>0</v>
      </c>
    </row>
    <row r="66" spans="2:11" s="22" customFormat="1" ht="14.1" customHeight="1" x14ac:dyDescent="0.2">
      <c r="B66" s="72">
        <v>7</v>
      </c>
      <c r="C66" s="14"/>
      <c r="D66" s="15"/>
      <c r="E66" s="21"/>
      <c r="F66" s="16"/>
      <c r="G66" s="15"/>
      <c r="H66" s="24"/>
      <c r="I66" s="66"/>
      <c r="J66" s="18"/>
      <c r="K66" s="27">
        <f t="shared" si="3"/>
        <v>0</v>
      </c>
    </row>
    <row r="67" spans="2:11" s="22" customFormat="1" ht="14.1" customHeight="1" x14ac:dyDescent="0.2">
      <c r="B67" s="72">
        <v>8</v>
      </c>
      <c r="C67" s="14"/>
      <c r="D67" s="15"/>
      <c r="E67" s="21"/>
      <c r="F67" s="16"/>
      <c r="G67" s="15"/>
      <c r="H67" s="24"/>
      <c r="I67" s="66"/>
      <c r="J67" s="18"/>
      <c r="K67" s="27">
        <f t="shared" si="3"/>
        <v>0</v>
      </c>
    </row>
    <row r="68" spans="2:11" s="22" customFormat="1" ht="14.1" customHeight="1" x14ac:dyDescent="0.2">
      <c r="B68" s="72">
        <v>9</v>
      </c>
      <c r="C68" s="14"/>
      <c r="D68" s="15"/>
      <c r="E68" s="21"/>
      <c r="F68" s="16"/>
      <c r="G68" s="15"/>
      <c r="H68" s="24"/>
      <c r="I68" s="66"/>
      <c r="J68" s="18"/>
      <c r="K68" s="27">
        <f t="shared" si="3"/>
        <v>0</v>
      </c>
    </row>
    <row r="69" spans="2:11" s="22" customFormat="1" ht="14.1" customHeight="1" x14ac:dyDescent="0.2">
      <c r="B69" s="72">
        <v>10</v>
      </c>
      <c r="C69" s="14"/>
      <c r="D69" s="15"/>
      <c r="E69" s="21"/>
      <c r="F69" s="16"/>
      <c r="G69" s="15"/>
      <c r="H69" s="24"/>
      <c r="I69" s="66"/>
      <c r="J69" s="18"/>
      <c r="K69" s="27">
        <f t="shared" si="3"/>
        <v>0</v>
      </c>
    </row>
    <row r="70" spans="2:11" s="30" customFormat="1" ht="15.95" customHeight="1" x14ac:dyDescent="0.2">
      <c r="C70" s="161" t="s">
        <v>47</v>
      </c>
      <c r="D70" s="162"/>
      <c r="E70" s="162"/>
      <c r="F70" s="162"/>
      <c r="G70" s="162"/>
      <c r="H70" s="162"/>
      <c r="I70" s="162"/>
      <c r="J70" s="163"/>
      <c r="K70" s="20">
        <f>SUM(K60:K69)</f>
        <v>0</v>
      </c>
    </row>
    <row r="71" spans="2:11" s="26" customFormat="1" ht="15.95" customHeight="1" x14ac:dyDescent="0.2">
      <c r="C71" s="22"/>
      <c r="D71" s="22"/>
      <c r="E71" s="22"/>
      <c r="F71" s="22"/>
      <c r="G71" s="22"/>
      <c r="H71" s="22"/>
      <c r="I71" s="22"/>
      <c r="J71" s="22"/>
      <c r="K71" s="22"/>
    </row>
    <row r="72" spans="2:11" s="30" customFormat="1" ht="15.95" customHeight="1" x14ac:dyDescent="0.2">
      <c r="C72" s="22"/>
      <c r="D72" s="22"/>
      <c r="E72" s="22"/>
      <c r="F72" s="22"/>
      <c r="G72" s="22"/>
      <c r="H72" s="22"/>
      <c r="I72" s="22"/>
      <c r="J72" s="22"/>
      <c r="K72" s="22"/>
    </row>
    <row r="73" spans="2:11" s="26" customFormat="1" ht="15.95" customHeight="1" x14ac:dyDescent="0.2">
      <c r="B73" s="167" t="s">
        <v>51</v>
      </c>
      <c r="C73" s="167"/>
      <c r="D73" s="167"/>
      <c r="E73" s="167"/>
      <c r="F73" s="167"/>
      <c r="H73" s="22"/>
      <c r="I73" s="22"/>
      <c r="J73" s="22"/>
      <c r="K73" s="22"/>
    </row>
    <row r="74" spans="2:11" s="26" customFormat="1" ht="15.95" customHeight="1" x14ac:dyDescent="0.2">
      <c r="B74" s="84" t="s">
        <v>52</v>
      </c>
      <c r="C74" s="2"/>
      <c r="D74" s="2"/>
      <c r="E74" s="2"/>
      <c r="F74" s="2"/>
      <c r="H74" s="22"/>
      <c r="I74" s="22"/>
      <c r="J74" s="22"/>
      <c r="K74" s="22"/>
    </row>
    <row r="75" spans="2:11" ht="32.25" customHeight="1" x14ac:dyDescent="0.2">
      <c r="B75" s="28" t="s">
        <v>46</v>
      </c>
      <c r="C75" s="28" t="s">
        <v>0</v>
      </c>
      <c r="D75" s="28" t="s">
        <v>4</v>
      </c>
      <c r="E75" s="28" t="s">
        <v>21</v>
      </c>
      <c r="F75" s="28" t="s">
        <v>1</v>
      </c>
      <c r="G75" s="28" t="s">
        <v>14</v>
      </c>
      <c r="H75" s="67" t="s">
        <v>2</v>
      </c>
      <c r="I75" s="13" t="s">
        <v>50</v>
      </c>
      <c r="J75" s="28" t="s">
        <v>17</v>
      </c>
      <c r="K75" s="13" t="s">
        <v>49</v>
      </c>
    </row>
    <row r="76" spans="2:11" s="22" customFormat="1" ht="14.1" customHeight="1" x14ac:dyDescent="0.2">
      <c r="B76" s="72">
        <v>1</v>
      </c>
      <c r="C76" s="14"/>
      <c r="D76" s="15"/>
      <c r="E76" s="21"/>
      <c r="F76" s="16"/>
      <c r="G76" s="15"/>
      <c r="H76" s="24"/>
      <c r="I76" s="66"/>
      <c r="J76" s="18"/>
      <c r="K76" s="27">
        <f t="shared" ref="K76:K85" si="4">ROUND(I76*J76,2)</f>
        <v>0</v>
      </c>
    </row>
    <row r="77" spans="2:11" s="22" customFormat="1" ht="14.1" customHeight="1" x14ac:dyDescent="0.2">
      <c r="B77" s="72">
        <v>2</v>
      </c>
      <c r="C77" s="14"/>
      <c r="D77" s="15"/>
      <c r="E77" s="21"/>
      <c r="F77" s="16"/>
      <c r="G77" s="15"/>
      <c r="H77" s="24"/>
      <c r="I77" s="66"/>
      <c r="J77" s="18"/>
      <c r="K77" s="27">
        <f t="shared" si="4"/>
        <v>0</v>
      </c>
    </row>
    <row r="78" spans="2:11" s="22" customFormat="1" ht="14.1" customHeight="1" x14ac:dyDescent="0.2">
      <c r="B78" s="72">
        <v>3</v>
      </c>
      <c r="C78" s="14"/>
      <c r="D78" s="15"/>
      <c r="E78" s="21"/>
      <c r="F78" s="16"/>
      <c r="G78" s="15"/>
      <c r="H78" s="24"/>
      <c r="I78" s="66"/>
      <c r="J78" s="18"/>
      <c r="K78" s="27">
        <f t="shared" si="4"/>
        <v>0</v>
      </c>
    </row>
    <row r="79" spans="2:11" s="22" customFormat="1" ht="14.1" customHeight="1" x14ac:dyDescent="0.2">
      <c r="B79" s="72">
        <v>4</v>
      </c>
      <c r="C79" s="14"/>
      <c r="D79" s="15"/>
      <c r="E79" s="21"/>
      <c r="F79" s="16"/>
      <c r="G79" s="15"/>
      <c r="H79" s="24"/>
      <c r="I79" s="66"/>
      <c r="J79" s="18"/>
      <c r="K79" s="27">
        <f t="shared" si="4"/>
        <v>0</v>
      </c>
    </row>
    <row r="80" spans="2:11" s="22" customFormat="1" ht="14.1" customHeight="1" x14ac:dyDescent="0.2">
      <c r="B80" s="72">
        <v>5</v>
      </c>
      <c r="C80" s="14"/>
      <c r="D80" s="15"/>
      <c r="E80" s="21"/>
      <c r="F80" s="16"/>
      <c r="G80" s="15"/>
      <c r="H80" s="24"/>
      <c r="I80" s="66"/>
      <c r="J80" s="18"/>
      <c r="K80" s="27">
        <f t="shared" si="4"/>
        <v>0</v>
      </c>
    </row>
    <row r="81" spans="2:11" s="22" customFormat="1" ht="14.1" customHeight="1" x14ac:dyDescent="0.2">
      <c r="B81" s="72">
        <v>6</v>
      </c>
      <c r="C81" s="14"/>
      <c r="D81" s="15"/>
      <c r="E81" s="21"/>
      <c r="F81" s="16"/>
      <c r="G81" s="15"/>
      <c r="H81" s="24"/>
      <c r="I81" s="66"/>
      <c r="J81" s="18"/>
      <c r="K81" s="27">
        <f t="shared" si="4"/>
        <v>0</v>
      </c>
    </row>
    <row r="82" spans="2:11" s="22" customFormat="1" ht="14.1" customHeight="1" x14ac:dyDescent="0.2">
      <c r="B82" s="72">
        <v>7</v>
      </c>
      <c r="C82" s="14"/>
      <c r="D82" s="15"/>
      <c r="E82" s="21"/>
      <c r="F82" s="16"/>
      <c r="G82" s="15"/>
      <c r="H82" s="24"/>
      <c r="I82" s="66"/>
      <c r="J82" s="18"/>
      <c r="K82" s="27">
        <f t="shared" si="4"/>
        <v>0</v>
      </c>
    </row>
    <row r="83" spans="2:11" s="22" customFormat="1" ht="14.1" customHeight="1" x14ac:dyDescent="0.2">
      <c r="B83" s="72">
        <v>8</v>
      </c>
      <c r="C83" s="14"/>
      <c r="D83" s="15"/>
      <c r="E83" s="21"/>
      <c r="F83" s="16"/>
      <c r="G83" s="15"/>
      <c r="H83" s="24"/>
      <c r="I83" s="66"/>
      <c r="J83" s="18"/>
      <c r="K83" s="27">
        <f t="shared" si="4"/>
        <v>0</v>
      </c>
    </row>
    <row r="84" spans="2:11" s="22" customFormat="1" ht="14.1" customHeight="1" x14ac:dyDescent="0.2">
      <c r="B84" s="72">
        <v>9</v>
      </c>
      <c r="C84" s="14"/>
      <c r="D84" s="15"/>
      <c r="E84" s="21"/>
      <c r="F84" s="16"/>
      <c r="G84" s="15"/>
      <c r="H84" s="24"/>
      <c r="I84" s="66"/>
      <c r="J84" s="18"/>
      <c r="K84" s="27">
        <f t="shared" si="4"/>
        <v>0</v>
      </c>
    </row>
    <row r="85" spans="2:11" s="22" customFormat="1" ht="14.1" customHeight="1" x14ac:dyDescent="0.2">
      <c r="B85" s="72">
        <v>10</v>
      </c>
      <c r="C85" s="14"/>
      <c r="D85" s="15"/>
      <c r="E85" s="21"/>
      <c r="F85" s="16"/>
      <c r="G85" s="15"/>
      <c r="H85" s="24"/>
      <c r="I85" s="66"/>
      <c r="J85" s="18"/>
      <c r="K85" s="27">
        <f t="shared" si="4"/>
        <v>0</v>
      </c>
    </row>
    <row r="86" spans="2:11" s="30" customFormat="1" ht="15.95" customHeight="1" x14ac:dyDescent="0.2">
      <c r="C86" s="161" t="s">
        <v>47</v>
      </c>
      <c r="D86" s="162"/>
      <c r="E86" s="162"/>
      <c r="F86" s="162"/>
      <c r="G86" s="162"/>
      <c r="H86" s="162"/>
      <c r="I86" s="162"/>
      <c r="J86" s="163"/>
      <c r="K86" s="20">
        <f>SUM(K76:K85)</f>
        <v>0</v>
      </c>
    </row>
    <row r="87" spans="2:11" s="30" customFormat="1" ht="15.95" customHeight="1" x14ac:dyDescent="0.2">
      <c r="C87" s="22"/>
      <c r="D87" s="22"/>
      <c r="E87" s="22"/>
      <c r="F87" s="22"/>
      <c r="G87" s="22"/>
      <c r="H87" s="22"/>
      <c r="I87" s="22"/>
      <c r="J87" s="22"/>
      <c r="K87" s="22"/>
    </row>
    <row r="88" spans="2:11" s="26" customFormat="1" ht="15.95" customHeight="1" x14ac:dyDescent="0.2">
      <c r="B88" s="84" t="s">
        <v>35</v>
      </c>
      <c r="C88" s="2"/>
      <c r="D88" s="2"/>
      <c r="E88" s="2"/>
      <c r="F88" s="2"/>
      <c r="H88" s="22"/>
      <c r="I88" s="22"/>
      <c r="J88" s="22"/>
      <c r="K88" s="22"/>
    </row>
    <row r="89" spans="2:11" s="26" customFormat="1" ht="15.95" customHeight="1" x14ac:dyDescent="0.3">
      <c r="B89" s="79" t="s">
        <v>73</v>
      </c>
      <c r="C89" s="81"/>
      <c r="D89" s="81"/>
      <c r="E89" s="81"/>
      <c r="F89" s="81"/>
      <c r="H89" s="22"/>
      <c r="I89" s="22"/>
      <c r="J89" s="22"/>
      <c r="K89" s="22"/>
    </row>
    <row r="90" spans="2:11" ht="34.5" customHeight="1" x14ac:dyDescent="0.2">
      <c r="B90" s="28" t="s">
        <v>46</v>
      </c>
      <c r="C90" s="28" t="s">
        <v>0</v>
      </c>
      <c r="D90" s="28" t="s">
        <v>4</v>
      </c>
      <c r="E90" s="168" t="s">
        <v>13</v>
      </c>
      <c r="F90" s="169"/>
      <c r="G90" s="28" t="s">
        <v>14</v>
      </c>
      <c r="H90" s="28" t="s">
        <v>15</v>
      </c>
      <c r="I90" s="13" t="s">
        <v>18</v>
      </c>
      <c r="J90" s="28" t="s">
        <v>17</v>
      </c>
      <c r="K90" s="13" t="s">
        <v>49</v>
      </c>
    </row>
    <row r="91" spans="2:11" s="22" customFormat="1" ht="14.1" customHeight="1" x14ac:dyDescent="0.2">
      <c r="B91" s="72">
        <v>1</v>
      </c>
      <c r="C91" s="14"/>
      <c r="D91" s="15"/>
      <c r="E91" s="165"/>
      <c r="F91" s="166"/>
      <c r="G91" s="15"/>
      <c r="H91" s="16"/>
      <c r="I91" s="17"/>
      <c r="J91" s="18"/>
      <c r="K91" s="27">
        <f>ROUND(I91*J91,2)</f>
        <v>0</v>
      </c>
    </row>
    <row r="92" spans="2:11" s="12" customFormat="1" ht="14.1" customHeight="1" x14ac:dyDescent="0.2">
      <c r="B92" s="72">
        <v>2</v>
      </c>
      <c r="C92" s="14"/>
      <c r="D92" s="15"/>
      <c r="E92" s="165"/>
      <c r="F92" s="166"/>
      <c r="G92" s="15"/>
      <c r="H92" s="16"/>
      <c r="I92" s="17"/>
      <c r="J92" s="18"/>
      <c r="K92" s="27">
        <f t="shared" ref="K92:K100" si="5">ROUND(I92*J92,2)</f>
        <v>0</v>
      </c>
    </row>
    <row r="93" spans="2:11" s="12" customFormat="1" ht="14.1" customHeight="1" x14ac:dyDescent="0.2">
      <c r="B93" s="72">
        <v>3</v>
      </c>
      <c r="C93" s="14"/>
      <c r="D93" s="15"/>
      <c r="E93" s="64"/>
      <c r="F93" s="65"/>
      <c r="G93" s="15"/>
      <c r="H93" s="16"/>
      <c r="I93" s="17"/>
      <c r="J93" s="18"/>
      <c r="K93" s="27">
        <f t="shared" si="5"/>
        <v>0</v>
      </c>
    </row>
    <row r="94" spans="2:11" s="12" customFormat="1" ht="14.1" customHeight="1" x14ac:dyDescent="0.2">
      <c r="B94" s="72">
        <v>4</v>
      </c>
      <c r="C94" s="14"/>
      <c r="D94" s="15"/>
      <c r="E94" s="64"/>
      <c r="F94" s="65"/>
      <c r="G94" s="15"/>
      <c r="H94" s="16"/>
      <c r="I94" s="17"/>
      <c r="J94" s="18"/>
      <c r="K94" s="27">
        <f t="shared" si="5"/>
        <v>0</v>
      </c>
    </row>
    <row r="95" spans="2:11" s="12" customFormat="1" ht="14.1" customHeight="1" x14ac:dyDescent="0.2">
      <c r="B95" s="72">
        <v>5</v>
      </c>
      <c r="C95" s="14"/>
      <c r="D95" s="15"/>
      <c r="E95" s="64"/>
      <c r="F95" s="65"/>
      <c r="G95" s="15"/>
      <c r="H95" s="16"/>
      <c r="I95" s="17"/>
      <c r="J95" s="18"/>
      <c r="K95" s="27">
        <f t="shared" si="5"/>
        <v>0</v>
      </c>
    </row>
    <row r="96" spans="2:11" s="12" customFormat="1" ht="14.1" customHeight="1" x14ac:dyDescent="0.2">
      <c r="B96" s="72">
        <v>6</v>
      </c>
      <c r="C96" s="14"/>
      <c r="D96" s="15"/>
      <c r="E96" s="64"/>
      <c r="F96" s="65"/>
      <c r="G96" s="15"/>
      <c r="H96" s="16"/>
      <c r="I96" s="17"/>
      <c r="J96" s="18"/>
      <c r="K96" s="27">
        <f t="shared" si="5"/>
        <v>0</v>
      </c>
    </row>
    <row r="97" spans="2:11" s="12" customFormat="1" ht="14.1" customHeight="1" x14ac:dyDescent="0.2">
      <c r="B97" s="72">
        <v>7</v>
      </c>
      <c r="C97" s="14"/>
      <c r="D97" s="15"/>
      <c r="E97" s="64"/>
      <c r="F97" s="65"/>
      <c r="G97" s="15"/>
      <c r="H97" s="16"/>
      <c r="I97" s="17"/>
      <c r="J97" s="18"/>
      <c r="K97" s="27">
        <f t="shared" si="5"/>
        <v>0</v>
      </c>
    </row>
    <row r="98" spans="2:11" s="12" customFormat="1" ht="14.1" customHeight="1" x14ac:dyDescent="0.2">
      <c r="B98" s="72">
        <v>8</v>
      </c>
      <c r="C98" s="14"/>
      <c r="D98" s="15"/>
      <c r="E98" s="64"/>
      <c r="F98" s="65"/>
      <c r="G98" s="15"/>
      <c r="H98" s="16"/>
      <c r="I98" s="17"/>
      <c r="J98" s="18"/>
      <c r="K98" s="27">
        <f t="shared" si="5"/>
        <v>0</v>
      </c>
    </row>
    <row r="99" spans="2:11" s="12" customFormat="1" ht="14.1" customHeight="1" x14ac:dyDescent="0.2">
      <c r="B99" s="72">
        <v>9</v>
      </c>
      <c r="C99" s="14"/>
      <c r="D99" s="15"/>
      <c r="E99" s="165"/>
      <c r="F99" s="166"/>
      <c r="G99" s="15"/>
      <c r="H99" s="16"/>
      <c r="I99" s="17"/>
      <c r="J99" s="18"/>
      <c r="K99" s="27">
        <f t="shared" si="5"/>
        <v>0</v>
      </c>
    </row>
    <row r="100" spans="2:11" s="12" customFormat="1" ht="14.1" customHeight="1" x14ac:dyDescent="0.2">
      <c r="B100" s="72">
        <v>10</v>
      </c>
      <c r="C100" s="14"/>
      <c r="D100" s="15"/>
      <c r="E100" s="165"/>
      <c r="F100" s="166"/>
      <c r="G100" s="15"/>
      <c r="H100" s="16"/>
      <c r="I100" s="17"/>
      <c r="J100" s="18"/>
      <c r="K100" s="27">
        <f t="shared" si="5"/>
        <v>0</v>
      </c>
    </row>
    <row r="101" spans="2:11" ht="14.1" customHeight="1" x14ac:dyDescent="0.2">
      <c r="C101" s="161" t="s">
        <v>47</v>
      </c>
      <c r="D101" s="162"/>
      <c r="E101" s="162"/>
      <c r="F101" s="162"/>
      <c r="G101" s="162"/>
      <c r="H101" s="162"/>
      <c r="I101" s="162"/>
      <c r="J101" s="163"/>
      <c r="K101" s="20">
        <f>SUM(K91:K100)</f>
        <v>0</v>
      </c>
    </row>
    <row r="102" spans="2:11" ht="14.1" customHeight="1" x14ac:dyDescent="0.2">
      <c r="C102" s="22"/>
      <c r="D102" s="22"/>
      <c r="E102" s="22"/>
      <c r="F102" s="22"/>
      <c r="G102" s="22"/>
      <c r="H102" s="22"/>
      <c r="I102" s="22"/>
      <c r="J102" s="22"/>
      <c r="K102" s="22"/>
    </row>
    <row r="103" spans="2:11" s="26" customFormat="1" ht="15.95" customHeight="1" x14ac:dyDescent="0.3">
      <c r="B103" s="79" t="s">
        <v>60</v>
      </c>
      <c r="C103" s="82"/>
      <c r="D103" s="82"/>
      <c r="E103" s="82"/>
      <c r="F103" s="82"/>
      <c r="G103" s="82"/>
      <c r="H103" s="22"/>
      <c r="I103" s="22"/>
      <c r="J103" s="22"/>
      <c r="K103" s="22"/>
    </row>
    <row r="104" spans="2:11" ht="42" customHeight="1" x14ac:dyDescent="0.2">
      <c r="B104" s="28" t="s">
        <v>46</v>
      </c>
      <c r="C104" s="28" t="s">
        <v>0</v>
      </c>
      <c r="D104" s="28" t="s">
        <v>4</v>
      </c>
      <c r="E104" s="28" t="s">
        <v>19</v>
      </c>
      <c r="F104" s="28" t="s">
        <v>13</v>
      </c>
      <c r="G104" s="28" t="s">
        <v>14</v>
      </c>
      <c r="H104" s="28" t="s">
        <v>48</v>
      </c>
      <c r="I104" s="13" t="s">
        <v>20</v>
      </c>
      <c r="J104" s="28" t="s">
        <v>17</v>
      </c>
      <c r="K104" s="13" t="s">
        <v>49</v>
      </c>
    </row>
    <row r="105" spans="2:11" s="22" customFormat="1" ht="14.1" customHeight="1" x14ac:dyDescent="0.2">
      <c r="B105" s="72">
        <v>1</v>
      </c>
      <c r="C105" s="14"/>
      <c r="D105" s="15"/>
      <c r="E105" s="18"/>
      <c r="F105" s="16"/>
      <c r="G105" s="15"/>
      <c r="H105" s="16"/>
      <c r="I105" s="17"/>
      <c r="J105" s="18"/>
      <c r="K105" s="27">
        <f t="shared" ref="K105:K114" si="6">ROUND(((E105*I105))*J105,2)</f>
        <v>0</v>
      </c>
    </row>
    <row r="106" spans="2:11" s="22" customFormat="1" ht="14.1" customHeight="1" x14ac:dyDescent="0.2">
      <c r="B106" s="72">
        <v>2</v>
      </c>
      <c r="C106" s="14"/>
      <c r="D106" s="15"/>
      <c r="E106" s="18"/>
      <c r="F106" s="16"/>
      <c r="G106" s="15"/>
      <c r="H106" s="16"/>
      <c r="I106" s="17"/>
      <c r="J106" s="18"/>
      <c r="K106" s="27">
        <f t="shared" si="6"/>
        <v>0</v>
      </c>
    </row>
    <row r="107" spans="2:11" s="22" customFormat="1" ht="14.1" customHeight="1" x14ac:dyDescent="0.2">
      <c r="B107" s="72">
        <v>3</v>
      </c>
      <c r="C107" s="14"/>
      <c r="D107" s="15"/>
      <c r="E107" s="18"/>
      <c r="F107" s="16"/>
      <c r="G107" s="15"/>
      <c r="H107" s="16"/>
      <c r="I107" s="17"/>
      <c r="J107" s="18"/>
      <c r="K107" s="27">
        <f t="shared" si="6"/>
        <v>0</v>
      </c>
    </row>
    <row r="108" spans="2:11" s="22" customFormat="1" ht="14.1" customHeight="1" x14ac:dyDescent="0.2">
      <c r="B108" s="72">
        <v>4</v>
      </c>
      <c r="C108" s="14"/>
      <c r="D108" s="15"/>
      <c r="E108" s="18"/>
      <c r="F108" s="16"/>
      <c r="G108" s="15"/>
      <c r="H108" s="16"/>
      <c r="I108" s="17"/>
      <c r="J108" s="18"/>
      <c r="K108" s="27">
        <f t="shared" si="6"/>
        <v>0</v>
      </c>
    </row>
    <row r="109" spans="2:11" s="22" customFormat="1" ht="14.1" customHeight="1" x14ac:dyDescent="0.2">
      <c r="B109" s="72">
        <v>5</v>
      </c>
      <c r="C109" s="14"/>
      <c r="D109" s="15"/>
      <c r="E109" s="18"/>
      <c r="F109" s="16"/>
      <c r="G109" s="15"/>
      <c r="H109" s="16"/>
      <c r="I109" s="17"/>
      <c r="J109" s="18"/>
      <c r="K109" s="27">
        <f t="shared" si="6"/>
        <v>0</v>
      </c>
    </row>
    <row r="110" spans="2:11" s="22" customFormat="1" ht="14.1" customHeight="1" x14ac:dyDescent="0.2">
      <c r="B110" s="72">
        <v>6</v>
      </c>
      <c r="C110" s="14"/>
      <c r="D110" s="15"/>
      <c r="E110" s="18"/>
      <c r="F110" s="16"/>
      <c r="G110" s="15"/>
      <c r="H110" s="16"/>
      <c r="I110" s="17"/>
      <c r="J110" s="18"/>
      <c r="K110" s="27">
        <f t="shared" si="6"/>
        <v>0</v>
      </c>
    </row>
    <row r="111" spans="2:11" s="22" customFormat="1" ht="14.1" customHeight="1" x14ac:dyDescent="0.2">
      <c r="B111" s="72">
        <v>7</v>
      </c>
      <c r="C111" s="14"/>
      <c r="D111" s="15"/>
      <c r="E111" s="18"/>
      <c r="F111" s="16"/>
      <c r="G111" s="15"/>
      <c r="H111" s="16"/>
      <c r="I111" s="17"/>
      <c r="J111" s="18"/>
      <c r="K111" s="27">
        <f t="shared" si="6"/>
        <v>0</v>
      </c>
    </row>
    <row r="112" spans="2:11" s="22" customFormat="1" ht="14.1" customHeight="1" x14ac:dyDescent="0.2">
      <c r="B112" s="72">
        <v>8</v>
      </c>
      <c r="C112" s="14"/>
      <c r="D112" s="15"/>
      <c r="E112" s="18"/>
      <c r="F112" s="16"/>
      <c r="G112" s="15"/>
      <c r="H112" s="16"/>
      <c r="I112" s="17"/>
      <c r="J112" s="18"/>
      <c r="K112" s="27">
        <f t="shared" si="6"/>
        <v>0</v>
      </c>
    </row>
    <row r="113" spans="2:11" s="22" customFormat="1" ht="14.1" customHeight="1" x14ac:dyDescent="0.2">
      <c r="B113" s="72">
        <v>9</v>
      </c>
      <c r="C113" s="14"/>
      <c r="D113" s="15"/>
      <c r="E113" s="18"/>
      <c r="F113" s="16"/>
      <c r="G113" s="15"/>
      <c r="H113" s="16"/>
      <c r="I113" s="17"/>
      <c r="J113" s="18"/>
      <c r="K113" s="27">
        <f t="shared" si="6"/>
        <v>0</v>
      </c>
    </row>
    <row r="114" spans="2:11" s="22" customFormat="1" ht="14.1" customHeight="1" x14ac:dyDescent="0.2">
      <c r="B114" s="72">
        <v>10</v>
      </c>
      <c r="C114" s="14"/>
      <c r="D114" s="15"/>
      <c r="E114" s="18"/>
      <c r="F114" s="16"/>
      <c r="G114" s="15"/>
      <c r="H114" s="16"/>
      <c r="I114" s="17"/>
      <c r="J114" s="18"/>
      <c r="K114" s="27">
        <f t="shared" si="6"/>
        <v>0</v>
      </c>
    </row>
    <row r="115" spans="2:11" ht="14.1" customHeight="1" x14ac:dyDescent="0.2">
      <c r="C115" s="161" t="s">
        <v>47</v>
      </c>
      <c r="D115" s="162"/>
      <c r="E115" s="162"/>
      <c r="F115" s="162"/>
      <c r="G115" s="162"/>
      <c r="H115" s="162"/>
      <c r="I115" s="162"/>
      <c r="J115" s="163"/>
      <c r="K115" s="20">
        <f>SUM(K105:K114)</f>
        <v>0</v>
      </c>
    </row>
    <row r="116" spans="2:11" ht="14.1" customHeight="1" x14ac:dyDescent="0.2">
      <c r="C116" s="22"/>
      <c r="D116" s="22"/>
      <c r="E116" s="22"/>
      <c r="F116" s="22"/>
      <c r="G116" s="22"/>
      <c r="H116" s="22"/>
      <c r="I116" s="22"/>
      <c r="J116" s="22"/>
      <c r="K116" s="22"/>
    </row>
    <row r="117" spans="2:11" s="26" customFormat="1" ht="15.95" customHeight="1" x14ac:dyDescent="0.3">
      <c r="B117" s="79" t="s">
        <v>61</v>
      </c>
      <c r="C117" s="2"/>
      <c r="D117" s="2"/>
      <c r="E117" s="2"/>
      <c r="F117" s="2"/>
      <c r="H117" s="22"/>
      <c r="I117" s="22"/>
      <c r="J117" s="22"/>
      <c r="K117" s="22"/>
    </row>
    <row r="118" spans="2:11" ht="32.25" customHeight="1" x14ac:dyDescent="0.2">
      <c r="B118" s="28" t="s">
        <v>46</v>
      </c>
      <c r="C118" s="28" t="s">
        <v>0</v>
      </c>
      <c r="D118" s="28" t="s">
        <v>4</v>
      </c>
      <c r="E118" s="28" t="s">
        <v>21</v>
      </c>
      <c r="F118" s="28" t="s">
        <v>1</v>
      </c>
      <c r="G118" s="28" t="s">
        <v>14</v>
      </c>
      <c r="H118" s="67" t="s">
        <v>2</v>
      </c>
      <c r="I118" s="13" t="s">
        <v>50</v>
      </c>
      <c r="J118" s="28" t="s">
        <v>17</v>
      </c>
      <c r="K118" s="13" t="s">
        <v>49</v>
      </c>
    </row>
    <row r="119" spans="2:11" s="22" customFormat="1" ht="14.1" customHeight="1" x14ac:dyDescent="0.2">
      <c r="B119" s="72">
        <v>1</v>
      </c>
      <c r="C119" s="14"/>
      <c r="D119" s="15"/>
      <c r="E119" s="21"/>
      <c r="F119" s="16"/>
      <c r="G119" s="15"/>
      <c r="H119" s="24"/>
      <c r="I119" s="66"/>
      <c r="J119" s="18"/>
      <c r="K119" s="27">
        <f t="shared" ref="K119:K128" si="7">ROUND(I119*J119,2)</f>
        <v>0</v>
      </c>
    </row>
    <row r="120" spans="2:11" s="22" customFormat="1" ht="14.1" customHeight="1" x14ac:dyDescent="0.2">
      <c r="B120" s="72">
        <v>2</v>
      </c>
      <c r="C120" s="14"/>
      <c r="D120" s="15"/>
      <c r="E120" s="21"/>
      <c r="F120" s="16"/>
      <c r="G120" s="15"/>
      <c r="H120" s="24"/>
      <c r="I120" s="66"/>
      <c r="J120" s="18"/>
      <c r="K120" s="27">
        <f>ROUND(I120*J120,2)</f>
        <v>0</v>
      </c>
    </row>
    <row r="121" spans="2:11" s="22" customFormat="1" ht="14.1" customHeight="1" x14ac:dyDescent="0.2">
      <c r="B121" s="72">
        <v>3</v>
      </c>
      <c r="C121" s="14"/>
      <c r="D121" s="15"/>
      <c r="E121" s="21"/>
      <c r="F121" s="16"/>
      <c r="G121" s="15"/>
      <c r="H121" s="24"/>
      <c r="I121" s="66"/>
      <c r="J121" s="18"/>
      <c r="K121" s="27">
        <f t="shared" si="7"/>
        <v>0</v>
      </c>
    </row>
    <row r="122" spans="2:11" s="22" customFormat="1" ht="14.1" customHeight="1" x14ac:dyDescent="0.2">
      <c r="B122" s="72">
        <v>4</v>
      </c>
      <c r="C122" s="14"/>
      <c r="D122" s="15"/>
      <c r="E122" s="21"/>
      <c r="F122" s="16"/>
      <c r="G122" s="15"/>
      <c r="H122" s="24"/>
      <c r="I122" s="66"/>
      <c r="J122" s="18"/>
      <c r="K122" s="27">
        <f t="shared" si="7"/>
        <v>0</v>
      </c>
    </row>
    <row r="123" spans="2:11" s="22" customFormat="1" ht="14.1" customHeight="1" x14ac:dyDescent="0.2">
      <c r="B123" s="72">
        <v>5</v>
      </c>
      <c r="C123" s="14"/>
      <c r="D123" s="15"/>
      <c r="E123" s="21"/>
      <c r="F123" s="16"/>
      <c r="G123" s="15"/>
      <c r="H123" s="24"/>
      <c r="I123" s="66"/>
      <c r="J123" s="18"/>
      <c r="K123" s="27">
        <f t="shared" si="7"/>
        <v>0</v>
      </c>
    </row>
    <row r="124" spans="2:11" s="22" customFormat="1" ht="14.1" customHeight="1" x14ac:dyDescent="0.2">
      <c r="B124" s="72">
        <v>6</v>
      </c>
      <c r="C124" s="14"/>
      <c r="D124" s="15"/>
      <c r="E124" s="21"/>
      <c r="F124" s="16"/>
      <c r="G124" s="15"/>
      <c r="H124" s="24"/>
      <c r="I124" s="66"/>
      <c r="J124" s="18"/>
      <c r="K124" s="27">
        <f t="shared" si="7"/>
        <v>0</v>
      </c>
    </row>
    <row r="125" spans="2:11" s="22" customFormat="1" ht="14.1" customHeight="1" x14ac:dyDescent="0.2">
      <c r="B125" s="72">
        <v>7</v>
      </c>
      <c r="C125" s="14"/>
      <c r="D125" s="15"/>
      <c r="E125" s="21"/>
      <c r="F125" s="16"/>
      <c r="G125" s="15"/>
      <c r="H125" s="24"/>
      <c r="I125" s="66"/>
      <c r="J125" s="18"/>
      <c r="K125" s="27">
        <f t="shared" si="7"/>
        <v>0</v>
      </c>
    </row>
    <row r="126" spans="2:11" s="22" customFormat="1" ht="14.1" customHeight="1" x14ac:dyDescent="0.2">
      <c r="B126" s="72">
        <v>8</v>
      </c>
      <c r="C126" s="14"/>
      <c r="D126" s="15"/>
      <c r="E126" s="21"/>
      <c r="F126" s="16"/>
      <c r="G126" s="15"/>
      <c r="H126" s="24"/>
      <c r="I126" s="66"/>
      <c r="J126" s="18"/>
      <c r="K126" s="27">
        <f t="shared" si="7"/>
        <v>0</v>
      </c>
    </row>
    <row r="127" spans="2:11" s="22" customFormat="1" ht="14.1" customHeight="1" x14ac:dyDescent="0.2">
      <c r="B127" s="72">
        <v>9</v>
      </c>
      <c r="C127" s="14"/>
      <c r="D127" s="15"/>
      <c r="E127" s="21"/>
      <c r="F127" s="16"/>
      <c r="G127" s="15"/>
      <c r="H127" s="24"/>
      <c r="I127" s="66"/>
      <c r="J127" s="18"/>
      <c r="K127" s="27">
        <f t="shared" si="7"/>
        <v>0</v>
      </c>
    </row>
    <row r="128" spans="2:11" s="22" customFormat="1" ht="14.1" customHeight="1" x14ac:dyDescent="0.2">
      <c r="B128" s="72">
        <v>10</v>
      </c>
      <c r="C128" s="14"/>
      <c r="D128" s="15"/>
      <c r="E128" s="21"/>
      <c r="F128" s="16"/>
      <c r="G128" s="15"/>
      <c r="H128" s="24"/>
      <c r="I128" s="66"/>
      <c r="J128" s="18"/>
      <c r="K128" s="27">
        <f t="shared" si="7"/>
        <v>0</v>
      </c>
    </row>
    <row r="129" spans="2:11" s="30" customFormat="1" ht="15.95" customHeight="1" x14ac:dyDescent="0.2">
      <c r="C129" s="161" t="s">
        <v>47</v>
      </c>
      <c r="D129" s="162"/>
      <c r="E129" s="162"/>
      <c r="F129" s="162"/>
      <c r="G129" s="162"/>
      <c r="H129" s="162"/>
      <c r="I129" s="162"/>
      <c r="J129" s="163"/>
      <c r="K129" s="20">
        <f>SUM(K119:K128)</f>
        <v>0</v>
      </c>
    </row>
    <row r="130" spans="2:11" s="26" customFormat="1" ht="15.95" customHeight="1" x14ac:dyDescent="0.2">
      <c r="C130" s="22"/>
      <c r="D130" s="22"/>
      <c r="E130" s="22"/>
      <c r="F130" s="22"/>
      <c r="G130" s="22"/>
      <c r="H130" s="22"/>
      <c r="I130" s="22"/>
      <c r="J130" s="22"/>
      <c r="K130" s="22"/>
    </row>
    <row r="131" spans="2:11" s="26" customFormat="1" ht="15.95" customHeight="1" x14ac:dyDescent="0.2">
      <c r="B131" s="167" t="s">
        <v>36</v>
      </c>
      <c r="C131" s="167"/>
      <c r="D131" s="167"/>
      <c r="E131" s="167"/>
      <c r="F131" s="167"/>
      <c r="H131" s="22"/>
      <c r="I131" s="22"/>
      <c r="J131" s="22"/>
      <c r="K131" s="22"/>
    </row>
    <row r="132" spans="2:11" s="26" customFormat="1" ht="15.95" customHeight="1" x14ac:dyDescent="0.3">
      <c r="B132" s="79" t="s">
        <v>62</v>
      </c>
      <c r="C132" s="85"/>
      <c r="D132" s="85"/>
      <c r="E132" s="85"/>
      <c r="F132" s="85"/>
      <c r="H132" s="22"/>
      <c r="I132" s="22"/>
      <c r="J132" s="22"/>
      <c r="K132" s="22"/>
    </row>
    <row r="133" spans="2:11" ht="34.5" customHeight="1" x14ac:dyDescent="0.2">
      <c r="B133" s="28" t="s">
        <v>46</v>
      </c>
      <c r="C133" s="28" t="s">
        <v>0</v>
      </c>
      <c r="D133" s="28" t="s">
        <v>4</v>
      </c>
      <c r="E133" s="168" t="s">
        <v>13</v>
      </c>
      <c r="F133" s="169"/>
      <c r="G133" s="28" t="s">
        <v>14</v>
      </c>
      <c r="H133" s="28" t="s">
        <v>15</v>
      </c>
      <c r="I133" s="13" t="s">
        <v>18</v>
      </c>
      <c r="J133" s="28" t="s">
        <v>17</v>
      </c>
      <c r="K133" s="13" t="s">
        <v>49</v>
      </c>
    </row>
    <row r="134" spans="2:11" s="22" customFormat="1" ht="14.1" customHeight="1" x14ac:dyDescent="0.2">
      <c r="B134" s="72">
        <v>1</v>
      </c>
      <c r="C134" s="14"/>
      <c r="D134" s="15"/>
      <c r="E134" s="165"/>
      <c r="F134" s="166"/>
      <c r="G134" s="15"/>
      <c r="H134" s="16"/>
      <c r="I134" s="17"/>
      <c r="J134" s="18"/>
      <c r="K134" s="27">
        <f>ROUND(I134*J134,2)</f>
        <v>0</v>
      </c>
    </row>
    <row r="135" spans="2:11" s="12" customFormat="1" ht="14.1" customHeight="1" x14ac:dyDescent="0.2">
      <c r="B135" s="72">
        <v>2</v>
      </c>
      <c r="C135" s="14"/>
      <c r="D135" s="15"/>
      <c r="E135" s="165"/>
      <c r="F135" s="166"/>
      <c r="G135" s="15"/>
      <c r="H135" s="16"/>
      <c r="I135" s="17"/>
      <c r="J135" s="18"/>
      <c r="K135" s="27">
        <f t="shared" ref="K135:K143" si="8">ROUND(I135*J135,2)</f>
        <v>0</v>
      </c>
    </row>
    <row r="136" spans="2:11" s="12" customFormat="1" ht="14.1" customHeight="1" x14ac:dyDescent="0.2">
      <c r="B136" s="72">
        <v>3</v>
      </c>
      <c r="C136" s="14"/>
      <c r="D136" s="15"/>
      <c r="E136" s="64"/>
      <c r="F136" s="65"/>
      <c r="G136" s="15"/>
      <c r="H136" s="16"/>
      <c r="I136" s="17"/>
      <c r="J136" s="18"/>
      <c r="K136" s="27">
        <f t="shared" si="8"/>
        <v>0</v>
      </c>
    </row>
    <row r="137" spans="2:11" s="12" customFormat="1" ht="14.1" customHeight="1" x14ac:dyDescent="0.2">
      <c r="B137" s="72">
        <v>4</v>
      </c>
      <c r="C137" s="14"/>
      <c r="D137" s="15"/>
      <c r="E137" s="64"/>
      <c r="F137" s="65"/>
      <c r="G137" s="15"/>
      <c r="H137" s="16"/>
      <c r="I137" s="17"/>
      <c r="J137" s="18"/>
      <c r="K137" s="27">
        <f t="shared" si="8"/>
        <v>0</v>
      </c>
    </row>
    <row r="138" spans="2:11" s="12" customFormat="1" ht="14.1" customHeight="1" x14ac:dyDescent="0.2">
      <c r="B138" s="72">
        <v>5</v>
      </c>
      <c r="C138" s="14"/>
      <c r="D138" s="15"/>
      <c r="E138" s="64"/>
      <c r="F138" s="65"/>
      <c r="G138" s="15"/>
      <c r="H138" s="16"/>
      <c r="I138" s="17"/>
      <c r="J138" s="18"/>
      <c r="K138" s="27">
        <f t="shared" si="8"/>
        <v>0</v>
      </c>
    </row>
    <row r="139" spans="2:11" s="12" customFormat="1" ht="14.1" customHeight="1" x14ac:dyDescent="0.2">
      <c r="B139" s="72">
        <v>6</v>
      </c>
      <c r="C139" s="14"/>
      <c r="D139" s="15"/>
      <c r="E139" s="64"/>
      <c r="F139" s="65"/>
      <c r="G139" s="15"/>
      <c r="H139" s="16"/>
      <c r="I139" s="17"/>
      <c r="J139" s="18"/>
      <c r="K139" s="27">
        <f t="shared" si="8"/>
        <v>0</v>
      </c>
    </row>
    <row r="140" spans="2:11" s="12" customFormat="1" ht="14.1" customHeight="1" x14ac:dyDescent="0.2">
      <c r="B140" s="72">
        <v>7</v>
      </c>
      <c r="C140" s="14"/>
      <c r="D140" s="15"/>
      <c r="E140" s="64"/>
      <c r="F140" s="65"/>
      <c r="G140" s="15"/>
      <c r="H140" s="16"/>
      <c r="I140" s="17"/>
      <c r="J140" s="18"/>
      <c r="K140" s="27">
        <f t="shared" si="8"/>
        <v>0</v>
      </c>
    </row>
    <row r="141" spans="2:11" s="12" customFormat="1" ht="14.1" customHeight="1" x14ac:dyDescent="0.2">
      <c r="B141" s="72">
        <v>8</v>
      </c>
      <c r="C141" s="14"/>
      <c r="D141" s="15"/>
      <c r="E141" s="64"/>
      <c r="F141" s="65"/>
      <c r="G141" s="15"/>
      <c r="H141" s="16"/>
      <c r="I141" s="17"/>
      <c r="J141" s="18"/>
      <c r="K141" s="27">
        <f t="shared" si="8"/>
        <v>0</v>
      </c>
    </row>
    <row r="142" spans="2:11" s="12" customFormat="1" ht="14.1" customHeight="1" x14ac:dyDescent="0.2">
      <c r="B142" s="72">
        <v>9</v>
      </c>
      <c r="C142" s="14"/>
      <c r="D142" s="15"/>
      <c r="E142" s="165"/>
      <c r="F142" s="166"/>
      <c r="G142" s="15"/>
      <c r="H142" s="16"/>
      <c r="I142" s="17"/>
      <c r="J142" s="18"/>
      <c r="K142" s="27">
        <f t="shared" si="8"/>
        <v>0</v>
      </c>
    </row>
    <row r="143" spans="2:11" s="12" customFormat="1" ht="14.1" customHeight="1" x14ac:dyDescent="0.2">
      <c r="B143" s="72">
        <v>10</v>
      </c>
      <c r="C143" s="14"/>
      <c r="D143" s="15"/>
      <c r="E143" s="165"/>
      <c r="F143" s="166"/>
      <c r="G143" s="15"/>
      <c r="H143" s="16"/>
      <c r="I143" s="17"/>
      <c r="J143" s="18"/>
      <c r="K143" s="27">
        <f t="shared" si="8"/>
        <v>0</v>
      </c>
    </row>
    <row r="144" spans="2:11" ht="14.1" customHeight="1" x14ac:dyDescent="0.2">
      <c r="C144" s="161" t="s">
        <v>47</v>
      </c>
      <c r="D144" s="162"/>
      <c r="E144" s="162"/>
      <c r="F144" s="162"/>
      <c r="G144" s="162"/>
      <c r="H144" s="162"/>
      <c r="I144" s="162"/>
      <c r="J144" s="163"/>
      <c r="K144" s="20">
        <f>SUM(K134:K143)</f>
        <v>0</v>
      </c>
    </row>
    <row r="145" spans="2:11" ht="14.1" customHeight="1" x14ac:dyDescent="0.2">
      <c r="C145" s="22"/>
      <c r="D145" s="22"/>
      <c r="E145" s="22"/>
      <c r="F145" s="22"/>
      <c r="G145" s="22"/>
      <c r="H145" s="22"/>
      <c r="I145" s="22"/>
      <c r="J145" s="22"/>
      <c r="K145" s="22"/>
    </row>
    <row r="146" spans="2:11" s="26" customFormat="1" ht="15.95" customHeight="1" x14ac:dyDescent="0.2">
      <c r="B146" s="86" t="s">
        <v>63</v>
      </c>
      <c r="C146" s="82"/>
      <c r="D146" s="82"/>
      <c r="E146" s="82"/>
      <c r="F146" s="82"/>
      <c r="G146" s="82"/>
      <c r="H146" s="22"/>
      <c r="I146" s="22"/>
      <c r="J146" s="22"/>
      <c r="K146" s="22"/>
    </row>
    <row r="147" spans="2:11" ht="42" customHeight="1" x14ac:dyDescent="0.2">
      <c r="B147" s="78" t="s">
        <v>46</v>
      </c>
      <c r="C147" s="28" t="s">
        <v>0</v>
      </c>
      <c r="D147" s="28" t="s">
        <v>4</v>
      </c>
      <c r="E147" s="28" t="s">
        <v>19</v>
      </c>
      <c r="F147" s="28" t="s">
        <v>13</v>
      </c>
      <c r="G147" s="28" t="s">
        <v>14</v>
      </c>
      <c r="H147" s="28" t="s">
        <v>48</v>
      </c>
      <c r="I147" s="13" t="s">
        <v>20</v>
      </c>
      <c r="J147" s="28" t="s">
        <v>17</v>
      </c>
      <c r="K147" s="13" t="s">
        <v>49</v>
      </c>
    </row>
    <row r="148" spans="2:11" s="22" customFormat="1" ht="14.1" customHeight="1" x14ac:dyDescent="0.2">
      <c r="B148" s="72">
        <v>1</v>
      </c>
      <c r="C148" s="14"/>
      <c r="D148" s="15"/>
      <c r="E148" s="18"/>
      <c r="F148" s="16"/>
      <c r="G148" s="15"/>
      <c r="H148" s="16"/>
      <c r="I148" s="17"/>
      <c r="J148" s="18"/>
      <c r="K148" s="27">
        <f t="shared" ref="K148:K157" si="9">ROUND(((E148*I148))*J148,2)</f>
        <v>0</v>
      </c>
    </row>
    <row r="149" spans="2:11" s="22" customFormat="1" ht="14.1" customHeight="1" x14ac:dyDescent="0.2">
      <c r="B149" s="72">
        <v>2</v>
      </c>
      <c r="C149" s="14"/>
      <c r="D149" s="15"/>
      <c r="E149" s="18"/>
      <c r="F149" s="16"/>
      <c r="G149" s="15"/>
      <c r="H149" s="16"/>
      <c r="I149" s="17"/>
      <c r="J149" s="18"/>
      <c r="K149" s="27">
        <f t="shared" si="9"/>
        <v>0</v>
      </c>
    </row>
    <row r="150" spans="2:11" s="22" customFormat="1" ht="14.1" customHeight="1" x14ac:dyDescent="0.2">
      <c r="B150" s="72">
        <v>3</v>
      </c>
      <c r="C150" s="14"/>
      <c r="D150" s="15"/>
      <c r="E150" s="18"/>
      <c r="F150" s="16"/>
      <c r="G150" s="15"/>
      <c r="H150" s="16"/>
      <c r="I150" s="17"/>
      <c r="J150" s="18"/>
      <c r="K150" s="27">
        <f t="shared" si="9"/>
        <v>0</v>
      </c>
    </row>
    <row r="151" spans="2:11" s="22" customFormat="1" ht="14.1" customHeight="1" x14ac:dyDescent="0.2">
      <c r="B151" s="72">
        <v>4</v>
      </c>
      <c r="C151" s="14"/>
      <c r="D151" s="15"/>
      <c r="E151" s="18"/>
      <c r="F151" s="16"/>
      <c r="G151" s="15"/>
      <c r="H151" s="16"/>
      <c r="I151" s="17"/>
      <c r="J151" s="18"/>
      <c r="K151" s="27">
        <f t="shared" si="9"/>
        <v>0</v>
      </c>
    </row>
    <row r="152" spans="2:11" s="22" customFormat="1" ht="14.1" customHeight="1" x14ac:dyDescent="0.2">
      <c r="B152" s="72">
        <v>5</v>
      </c>
      <c r="C152" s="14"/>
      <c r="D152" s="15"/>
      <c r="E152" s="18"/>
      <c r="F152" s="16"/>
      <c r="G152" s="15"/>
      <c r="H152" s="16"/>
      <c r="I152" s="17"/>
      <c r="J152" s="18"/>
      <c r="K152" s="27">
        <f t="shared" si="9"/>
        <v>0</v>
      </c>
    </row>
    <row r="153" spans="2:11" s="22" customFormat="1" ht="14.1" customHeight="1" x14ac:dyDescent="0.2">
      <c r="B153" s="72">
        <v>6</v>
      </c>
      <c r="C153" s="14"/>
      <c r="D153" s="15"/>
      <c r="E153" s="18"/>
      <c r="F153" s="16"/>
      <c r="G153" s="15"/>
      <c r="H153" s="16"/>
      <c r="I153" s="17"/>
      <c r="J153" s="18"/>
      <c r="K153" s="27">
        <f t="shared" si="9"/>
        <v>0</v>
      </c>
    </row>
    <row r="154" spans="2:11" s="22" customFormat="1" ht="14.1" customHeight="1" x14ac:dyDescent="0.2">
      <c r="B154" s="72">
        <v>7</v>
      </c>
      <c r="C154" s="14"/>
      <c r="D154" s="15"/>
      <c r="E154" s="18"/>
      <c r="F154" s="16"/>
      <c r="G154" s="15"/>
      <c r="H154" s="16"/>
      <c r="I154" s="17"/>
      <c r="J154" s="18"/>
      <c r="K154" s="27">
        <f t="shared" si="9"/>
        <v>0</v>
      </c>
    </row>
    <row r="155" spans="2:11" s="22" customFormat="1" ht="14.1" customHeight="1" x14ac:dyDescent="0.2">
      <c r="B155" s="72">
        <v>8</v>
      </c>
      <c r="C155" s="14"/>
      <c r="D155" s="15"/>
      <c r="E155" s="18"/>
      <c r="F155" s="16"/>
      <c r="G155" s="15"/>
      <c r="H155" s="16"/>
      <c r="I155" s="17"/>
      <c r="J155" s="18"/>
      <c r="K155" s="27">
        <f t="shared" si="9"/>
        <v>0</v>
      </c>
    </row>
    <row r="156" spans="2:11" s="22" customFormat="1" ht="14.1" customHeight="1" x14ac:dyDescent="0.2">
      <c r="B156" s="72">
        <v>9</v>
      </c>
      <c r="C156" s="14"/>
      <c r="D156" s="15"/>
      <c r="E156" s="18"/>
      <c r="F156" s="16"/>
      <c r="G156" s="15"/>
      <c r="H156" s="16"/>
      <c r="I156" s="17"/>
      <c r="J156" s="18"/>
      <c r="K156" s="27">
        <f t="shared" si="9"/>
        <v>0</v>
      </c>
    </row>
    <row r="157" spans="2:11" s="22" customFormat="1" ht="14.1" customHeight="1" x14ac:dyDescent="0.2">
      <c r="B157" s="72">
        <v>10</v>
      </c>
      <c r="C157" s="14"/>
      <c r="D157" s="15"/>
      <c r="E157" s="18"/>
      <c r="F157" s="16"/>
      <c r="G157" s="15"/>
      <c r="H157" s="16"/>
      <c r="I157" s="17"/>
      <c r="J157" s="18"/>
      <c r="K157" s="27">
        <f t="shared" si="9"/>
        <v>0</v>
      </c>
    </row>
    <row r="158" spans="2:11" ht="14.1" customHeight="1" x14ac:dyDescent="0.2">
      <c r="C158" s="161" t="s">
        <v>47</v>
      </c>
      <c r="D158" s="162"/>
      <c r="E158" s="162"/>
      <c r="F158" s="162"/>
      <c r="G158" s="162"/>
      <c r="H158" s="162"/>
      <c r="I158" s="162"/>
      <c r="J158" s="163"/>
      <c r="K158" s="20">
        <f>SUM(K148:K157)</f>
        <v>0</v>
      </c>
    </row>
    <row r="159" spans="2:11" ht="14.1" customHeight="1" x14ac:dyDescent="0.2">
      <c r="C159" s="22"/>
      <c r="D159" s="22"/>
      <c r="E159" s="22"/>
      <c r="F159" s="22"/>
      <c r="G159" s="22"/>
      <c r="H159" s="22"/>
      <c r="I159" s="22"/>
      <c r="J159" s="22"/>
      <c r="K159" s="22"/>
    </row>
    <row r="160" spans="2:11" s="26" customFormat="1" ht="15.95" customHeight="1" x14ac:dyDescent="0.2">
      <c r="B160" s="86" t="s">
        <v>72</v>
      </c>
      <c r="C160" s="82"/>
      <c r="D160" s="82"/>
      <c r="E160" s="82"/>
      <c r="F160" s="82"/>
      <c r="G160" s="82"/>
      <c r="H160" s="22"/>
      <c r="I160" s="22"/>
      <c r="J160" s="22"/>
      <c r="K160" s="22"/>
    </row>
    <row r="161" spans="2:11" ht="32.25" customHeight="1" x14ac:dyDescent="0.2">
      <c r="B161" s="78" t="s">
        <v>46</v>
      </c>
      <c r="C161" s="28" t="s">
        <v>0</v>
      </c>
      <c r="D161" s="28" t="s">
        <v>4</v>
      </c>
      <c r="E161" s="28" t="s">
        <v>21</v>
      </c>
      <c r="F161" s="28" t="s">
        <v>1</v>
      </c>
      <c r="G161" s="28" t="s">
        <v>14</v>
      </c>
      <c r="H161" s="67" t="s">
        <v>2</v>
      </c>
      <c r="I161" s="13" t="s">
        <v>50</v>
      </c>
      <c r="J161" s="28" t="s">
        <v>17</v>
      </c>
      <c r="K161" s="13" t="s">
        <v>49</v>
      </c>
    </row>
    <row r="162" spans="2:11" s="22" customFormat="1" ht="14.1" customHeight="1" x14ac:dyDescent="0.2">
      <c r="B162" s="72">
        <v>1</v>
      </c>
      <c r="C162" s="14"/>
      <c r="D162" s="15"/>
      <c r="E162" s="21"/>
      <c r="F162" s="16"/>
      <c r="G162" s="15"/>
      <c r="H162" s="24"/>
      <c r="I162" s="66"/>
      <c r="J162" s="18"/>
      <c r="K162" s="27">
        <f t="shared" ref="K162:K171" si="10">ROUND(I162*J162,2)</f>
        <v>0</v>
      </c>
    </row>
    <row r="163" spans="2:11" s="22" customFormat="1" ht="14.1" customHeight="1" x14ac:dyDescent="0.2">
      <c r="B163" s="72">
        <v>2</v>
      </c>
      <c r="C163" s="14"/>
      <c r="D163" s="15"/>
      <c r="E163" s="21"/>
      <c r="F163" s="16"/>
      <c r="G163" s="15"/>
      <c r="H163" s="24"/>
      <c r="I163" s="66"/>
      <c r="J163" s="18"/>
      <c r="K163" s="27">
        <f t="shared" si="10"/>
        <v>0</v>
      </c>
    </row>
    <row r="164" spans="2:11" s="22" customFormat="1" ht="14.1" customHeight="1" x14ac:dyDescent="0.2">
      <c r="B164" s="72">
        <v>3</v>
      </c>
      <c r="C164" s="14"/>
      <c r="D164" s="15"/>
      <c r="E164" s="21"/>
      <c r="F164" s="16"/>
      <c r="G164" s="15"/>
      <c r="H164" s="24"/>
      <c r="I164" s="66"/>
      <c r="J164" s="18"/>
      <c r="K164" s="27">
        <f t="shared" si="10"/>
        <v>0</v>
      </c>
    </row>
    <row r="165" spans="2:11" s="22" customFormat="1" ht="14.1" customHeight="1" x14ac:dyDescent="0.2">
      <c r="B165" s="72">
        <v>4</v>
      </c>
      <c r="C165" s="14"/>
      <c r="D165" s="15"/>
      <c r="E165" s="21"/>
      <c r="F165" s="16"/>
      <c r="G165" s="15"/>
      <c r="H165" s="24"/>
      <c r="I165" s="66"/>
      <c r="J165" s="18"/>
      <c r="K165" s="27">
        <f t="shared" si="10"/>
        <v>0</v>
      </c>
    </row>
    <row r="166" spans="2:11" s="22" customFormat="1" ht="14.1" customHeight="1" x14ac:dyDescent="0.2">
      <c r="B166" s="72">
        <v>5</v>
      </c>
      <c r="C166" s="14"/>
      <c r="D166" s="15"/>
      <c r="E166" s="21"/>
      <c r="F166" s="16"/>
      <c r="G166" s="15"/>
      <c r="H166" s="24"/>
      <c r="I166" s="66"/>
      <c r="J166" s="18"/>
      <c r="K166" s="27">
        <f t="shared" si="10"/>
        <v>0</v>
      </c>
    </row>
    <row r="167" spans="2:11" s="22" customFormat="1" ht="14.1" customHeight="1" x14ac:dyDescent="0.2">
      <c r="B167" s="72">
        <v>6</v>
      </c>
      <c r="C167" s="14"/>
      <c r="D167" s="15"/>
      <c r="E167" s="21"/>
      <c r="F167" s="16"/>
      <c r="G167" s="15"/>
      <c r="H167" s="24"/>
      <c r="I167" s="66"/>
      <c r="J167" s="18"/>
      <c r="K167" s="27">
        <f t="shared" si="10"/>
        <v>0</v>
      </c>
    </row>
    <row r="168" spans="2:11" s="22" customFormat="1" ht="14.1" customHeight="1" x14ac:dyDescent="0.2">
      <c r="B168" s="72">
        <v>7</v>
      </c>
      <c r="C168" s="14"/>
      <c r="D168" s="15"/>
      <c r="E168" s="21"/>
      <c r="F168" s="16"/>
      <c r="G168" s="15"/>
      <c r="H168" s="24"/>
      <c r="I168" s="66"/>
      <c r="J168" s="18"/>
      <c r="K168" s="27">
        <f t="shared" si="10"/>
        <v>0</v>
      </c>
    </row>
    <row r="169" spans="2:11" s="22" customFormat="1" ht="14.1" customHeight="1" x14ac:dyDescent="0.2">
      <c r="B169" s="72">
        <v>8</v>
      </c>
      <c r="C169" s="14"/>
      <c r="D169" s="15"/>
      <c r="E169" s="21"/>
      <c r="F169" s="16"/>
      <c r="G169" s="15"/>
      <c r="H169" s="24"/>
      <c r="I169" s="66"/>
      <c r="J169" s="18"/>
      <c r="K169" s="27">
        <f t="shared" si="10"/>
        <v>0</v>
      </c>
    </row>
    <row r="170" spans="2:11" s="22" customFormat="1" ht="14.1" customHeight="1" x14ac:dyDescent="0.2">
      <c r="B170" s="72">
        <v>9</v>
      </c>
      <c r="C170" s="14"/>
      <c r="D170" s="15"/>
      <c r="E170" s="21"/>
      <c r="F170" s="16"/>
      <c r="G170" s="15"/>
      <c r="H170" s="24"/>
      <c r="I170" s="66"/>
      <c r="J170" s="18"/>
      <c r="K170" s="27">
        <f t="shared" si="10"/>
        <v>0</v>
      </c>
    </row>
    <row r="171" spans="2:11" s="22" customFormat="1" ht="14.1" customHeight="1" x14ac:dyDescent="0.2">
      <c r="B171" s="72">
        <v>10</v>
      </c>
      <c r="C171" s="14"/>
      <c r="D171" s="15"/>
      <c r="E171" s="21"/>
      <c r="F171" s="16"/>
      <c r="G171" s="15"/>
      <c r="H171" s="24"/>
      <c r="I171" s="66"/>
      <c r="J171" s="18"/>
      <c r="K171" s="27">
        <f t="shared" si="10"/>
        <v>0</v>
      </c>
    </row>
    <row r="172" spans="2:11" s="30" customFormat="1" ht="15.95" customHeight="1" x14ac:dyDescent="0.2">
      <c r="C172" s="161" t="s">
        <v>47</v>
      </c>
      <c r="D172" s="162"/>
      <c r="E172" s="162"/>
      <c r="F172" s="162"/>
      <c r="G172" s="162"/>
      <c r="H172" s="162"/>
      <c r="I172" s="162"/>
      <c r="J172" s="163"/>
      <c r="K172" s="20">
        <f>SUM(K162:K171)</f>
        <v>0</v>
      </c>
    </row>
    <row r="173" spans="2:11" s="26" customFormat="1" ht="15.95" customHeight="1" x14ac:dyDescent="0.2">
      <c r="C173" s="22"/>
      <c r="D173" s="22"/>
      <c r="E173" s="22"/>
      <c r="F173" s="22"/>
      <c r="G173" s="22"/>
      <c r="H173" s="22"/>
      <c r="I173" s="22"/>
      <c r="J173" s="22"/>
      <c r="K173" s="22"/>
    </row>
    <row r="174" spans="2:11" s="26" customFormat="1" ht="15.95" customHeight="1" x14ac:dyDescent="0.2">
      <c r="B174" s="84" t="s">
        <v>37</v>
      </c>
      <c r="C174" s="2"/>
      <c r="D174" s="2"/>
      <c r="E174" s="2"/>
      <c r="F174" s="2"/>
      <c r="H174" s="22"/>
      <c r="I174" s="22"/>
      <c r="J174" s="22"/>
      <c r="K174" s="22"/>
    </row>
    <row r="175" spans="2:11" s="26" customFormat="1" ht="15.95" customHeight="1" x14ac:dyDescent="0.2">
      <c r="B175" s="80" t="s">
        <v>71</v>
      </c>
      <c r="C175" s="81"/>
      <c r="D175" s="81"/>
      <c r="E175" s="81"/>
      <c r="F175" s="81"/>
      <c r="H175" s="22"/>
      <c r="I175" s="22"/>
      <c r="J175" s="22"/>
      <c r="K175" s="22"/>
    </row>
    <row r="176" spans="2:11" ht="34.5" customHeight="1" x14ac:dyDescent="0.2">
      <c r="B176" s="28" t="s">
        <v>46</v>
      </c>
      <c r="C176" s="28" t="s">
        <v>0</v>
      </c>
      <c r="D176" s="28" t="s">
        <v>4</v>
      </c>
      <c r="E176" s="168" t="s">
        <v>13</v>
      </c>
      <c r="F176" s="169"/>
      <c r="G176" s="28" t="s">
        <v>14</v>
      </c>
      <c r="H176" s="28" t="s">
        <v>15</v>
      </c>
      <c r="I176" s="13" t="s">
        <v>18</v>
      </c>
      <c r="J176" s="28" t="s">
        <v>17</v>
      </c>
      <c r="K176" s="13" t="s">
        <v>49</v>
      </c>
    </row>
    <row r="177" spans="2:11" s="22" customFormat="1" ht="14.1" customHeight="1" x14ac:dyDescent="0.2">
      <c r="B177" s="72">
        <v>1</v>
      </c>
      <c r="C177" s="14"/>
      <c r="D177" s="15"/>
      <c r="E177" s="165"/>
      <c r="F177" s="166"/>
      <c r="G177" s="15"/>
      <c r="H177" s="16"/>
      <c r="I177" s="17"/>
      <c r="J177" s="18"/>
      <c r="K177" s="27">
        <f>ROUND(I177*J177,2)</f>
        <v>0</v>
      </c>
    </row>
    <row r="178" spans="2:11" s="12" customFormat="1" ht="14.1" customHeight="1" x14ac:dyDescent="0.2">
      <c r="B178" s="72">
        <v>2</v>
      </c>
      <c r="C178" s="14"/>
      <c r="D178" s="15"/>
      <c r="E178" s="165"/>
      <c r="F178" s="166"/>
      <c r="G178" s="15"/>
      <c r="H178" s="16"/>
      <c r="I178" s="17"/>
      <c r="J178" s="18"/>
      <c r="K178" s="27">
        <f t="shared" ref="K178:K186" si="11">ROUND(I178*J178,2)</f>
        <v>0</v>
      </c>
    </row>
    <row r="179" spans="2:11" s="12" customFormat="1" ht="14.1" customHeight="1" x14ac:dyDescent="0.2">
      <c r="B179" s="72">
        <v>3</v>
      </c>
      <c r="C179" s="14"/>
      <c r="D179" s="15"/>
      <c r="E179" s="64"/>
      <c r="F179" s="65"/>
      <c r="G179" s="15"/>
      <c r="H179" s="16"/>
      <c r="I179" s="17"/>
      <c r="J179" s="18"/>
      <c r="K179" s="27">
        <f t="shared" si="11"/>
        <v>0</v>
      </c>
    </row>
    <row r="180" spans="2:11" s="12" customFormat="1" ht="14.1" customHeight="1" x14ac:dyDescent="0.2">
      <c r="B180" s="72">
        <v>4</v>
      </c>
      <c r="C180" s="14"/>
      <c r="D180" s="15"/>
      <c r="E180" s="64"/>
      <c r="F180" s="65"/>
      <c r="G180" s="15"/>
      <c r="H180" s="16"/>
      <c r="I180" s="17"/>
      <c r="J180" s="18"/>
      <c r="K180" s="27">
        <f t="shared" si="11"/>
        <v>0</v>
      </c>
    </row>
    <row r="181" spans="2:11" s="12" customFormat="1" ht="14.1" customHeight="1" x14ac:dyDescent="0.2">
      <c r="B181" s="72">
        <v>5</v>
      </c>
      <c r="C181" s="14"/>
      <c r="D181" s="15"/>
      <c r="E181" s="64"/>
      <c r="F181" s="65"/>
      <c r="G181" s="15"/>
      <c r="H181" s="16"/>
      <c r="I181" s="17"/>
      <c r="J181" s="18"/>
      <c r="K181" s="27">
        <f t="shared" si="11"/>
        <v>0</v>
      </c>
    </row>
    <row r="182" spans="2:11" s="12" customFormat="1" ht="14.1" customHeight="1" x14ac:dyDescent="0.2">
      <c r="B182" s="72">
        <v>6</v>
      </c>
      <c r="C182" s="14"/>
      <c r="D182" s="15"/>
      <c r="E182" s="64"/>
      <c r="F182" s="65"/>
      <c r="G182" s="15"/>
      <c r="H182" s="16"/>
      <c r="I182" s="17"/>
      <c r="J182" s="18"/>
      <c r="K182" s="27">
        <f t="shared" si="11"/>
        <v>0</v>
      </c>
    </row>
    <row r="183" spans="2:11" s="12" customFormat="1" ht="14.1" customHeight="1" x14ac:dyDescent="0.2">
      <c r="B183" s="72">
        <v>7</v>
      </c>
      <c r="C183" s="14"/>
      <c r="D183" s="15"/>
      <c r="E183" s="64"/>
      <c r="F183" s="65"/>
      <c r="G183" s="15"/>
      <c r="H183" s="16"/>
      <c r="I183" s="17"/>
      <c r="J183" s="18"/>
      <c r="K183" s="27">
        <f t="shared" si="11"/>
        <v>0</v>
      </c>
    </row>
    <row r="184" spans="2:11" s="12" customFormat="1" ht="14.1" customHeight="1" x14ac:dyDescent="0.2">
      <c r="B184" s="72">
        <v>8</v>
      </c>
      <c r="C184" s="14"/>
      <c r="D184" s="15"/>
      <c r="E184" s="64"/>
      <c r="F184" s="65"/>
      <c r="G184" s="15"/>
      <c r="H184" s="16"/>
      <c r="I184" s="17"/>
      <c r="J184" s="18"/>
      <c r="K184" s="27">
        <f t="shared" si="11"/>
        <v>0</v>
      </c>
    </row>
    <row r="185" spans="2:11" s="12" customFormat="1" ht="14.1" customHeight="1" x14ac:dyDescent="0.2">
      <c r="B185" s="72">
        <v>9</v>
      </c>
      <c r="C185" s="14"/>
      <c r="D185" s="15"/>
      <c r="E185" s="165"/>
      <c r="F185" s="166"/>
      <c r="G185" s="15"/>
      <c r="H185" s="16"/>
      <c r="I185" s="17"/>
      <c r="J185" s="18"/>
      <c r="K185" s="27">
        <f t="shared" si="11"/>
        <v>0</v>
      </c>
    </row>
    <row r="186" spans="2:11" s="12" customFormat="1" ht="14.1" customHeight="1" x14ac:dyDescent="0.2">
      <c r="B186" s="72">
        <v>10</v>
      </c>
      <c r="C186" s="14"/>
      <c r="D186" s="15"/>
      <c r="E186" s="165"/>
      <c r="F186" s="166"/>
      <c r="G186" s="15"/>
      <c r="H186" s="16"/>
      <c r="I186" s="17"/>
      <c r="J186" s="18"/>
      <c r="K186" s="27">
        <f t="shared" si="11"/>
        <v>0</v>
      </c>
    </row>
    <row r="187" spans="2:11" ht="14.1" customHeight="1" x14ac:dyDescent="0.2">
      <c r="C187" s="161" t="s">
        <v>47</v>
      </c>
      <c r="D187" s="162"/>
      <c r="E187" s="162"/>
      <c r="F187" s="162"/>
      <c r="G187" s="162"/>
      <c r="H187" s="162"/>
      <c r="I187" s="162"/>
      <c r="J187" s="163"/>
      <c r="K187" s="20">
        <f>SUM(K177:K186)</f>
        <v>0</v>
      </c>
    </row>
    <row r="188" spans="2:11" ht="14.1" customHeight="1" x14ac:dyDescent="0.2">
      <c r="C188" s="22"/>
      <c r="D188" s="22"/>
      <c r="E188" s="22"/>
      <c r="F188" s="22"/>
      <c r="G188" s="22"/>
      <c r="H188" s="22"/>
      <c r="I188" s="22"/>
      <c r="J188" s="22"/>
      <c r="K188" s="22"/>
    </row>
    <row r="189" spans="2:11" s="26" customFormat="1" ht="15.95" customHeight="1" x14ac:dyDescent="0.3">
      <c r="B189" s="79" t="s">
        <v>70</v>
      </c>
      <c r="C189" s="82"/>
      <c r="D189" s="82"/>
      <c r="E189" s="82"/>
      <c r="F189" s="82"/>
      <c r="G189" s="82"/>
      <c r="H189" s="22"/>
      <c r="I189" s="22"/>
      <c r="J189" s="22"/>
      <c r="K189" s="22"/>
    </row>
    <row r="190" spans="2:11" ht="42" customHeight="1" x14ac:dyDescent="0.2">
      <c r="B190" s="28" t="s">
        <v>46</v>
      </c>
      <c r="C190" s="28" t="s">
        <v>0</v>
      </c>
      <c r="D190" s="28" t="s">
        <v>4</v>
      </c>
      <c r="E190" s="28" t="s">
        <v>19</v>
      </c>
      <c r="F190" s="28" t="s">
        <v>13</v>
      </c>
      <c r="G190" s="28" t="s">
        <v>14</v>
      </c>
      <c r="H190" s="28" t="s">
        <v>48</v>
      </c>
      <c r="I190" s="13" t="s">
        <v>20</v>
      </c>
      <c r="J190" s="28" t="s">
        <v>17</v>
      </c>
      <c r="K190" s="13" t="s">
        <v>49</v>
      </c>
    </row>
    <row r="191" spans="2:11" s="22" customFormat="1" ht="14.1" customHeight="1" x14ac:dyDescent="0.2">
      <c r="B191" s="72">
        <v>1</v>
      </c>
      <c r="C191" s="14"/>
      <c r="D191" s="15"/>
      <c r="E191" s="18"/>
      <c r="F191" s="16"/>
      <c r="G191" s="15"/>
      <c r="H191" s="16"/>
      <c r="I191" s="17"/>
      <c r="J191" s="18"/>
      <c r="K191" s="27">
        <f t="shared" ref="K191:K200" si="12">ROUND(((E191*I191))*J191,2)</f>
        <v>0</v>
      </c>
    </row>
    <row r="192" spans="2:11" s="22" customFormat="1" ht="14.1" customHeight="1" x14ac:dyDescent="0.2">
      <c r="B192" s="72">
        <v>2</v>
      </c>
      <c r="C192" s="14"/>
      <c r="D192" s="15"/>
      <c r="E192" s="18"/>
      <c r="F192" s="16"/>
      <c r="G192" s="15"/>
      <c r="H192" s="16"/>
      <c r="I192" s="17"/>
      <c r="J192" s="18"/>
      <c r="K192" s="27">
        <f t="shared" si="12"/>
        <v>0</v>
      </c>
    </row>
    <row r="193" spans="2:11" s="22" customFormat="1" ht="14.1" customHeight="1" x14ac:dyDescent="0.2">
      <c r="B193" s="72">
        <v>3</v>
      </c>
      <c r="C193" s="14"/>
      <c r="D193" s="15"/>
      <c r="E193" s="18"/>
      <c r="F193" s="16"/>
      <c r="G193" s="15"/>
      <c r="H193" s="16"/>
      <c r="I193" s="17"/>
      <c r="J193" s="18"/>
      <c r="K193" s="27">
        <f t="shared" si="12"/>
        <v>0</v>
      </c>
    </row>
    <row r="194" spans="2:11" s="22" customFormat="1" ht="14.1" customHeight="1" x14ac:dyDescent="0.2">
      <c r="B194" s="72">
        <v>4</v>
      </c>
      <c r="C194" s="14"/>
      <c r="D194" s="15"/>
      <c r="E194" s="18"/>
      <c r="F194" s="16"/>
      <c r="G194" s="15"/>
      <c r="H194" s="16"/>
      <c r="I194" s="17"/>
      <c r="J194" s="18"/>
      <c r="K194" s="27">
        <f t="shared" si="12"/>
        <v>0</v>
      </c>
    </row>
    <row r="195" spans="2:11" s="22" customFormat="1" ht="14.1" customHeight="1" x14ac:dyDescent="0.2">
      <c r="B195" s="72">
        <v>5</v>
      </c>
      <c r="C195" s="14"/>
      <c r="D195" s="15"/>
      <c r="E195" s="18"/>
      <c r="F195" s="16"/>
      <c r="G195" s="15"/>
      <c r="H195" s="16"/>
      <c r="I195" s="17"/>
      <c r="J195" s="18"/>
      <c r="K195" s="27">
        <f t="shared" si="12"/>
        <v>0</v>
      </c>
    </row>
    <row r="196" spans="2:11" s="22" customFormat="1" ht="14.1" customHeight="1" x14ac:dyDescent="0.2">
      <c r="B196" s="72">
        <v>6</v>
      </c>
      <c r="C196" s="14"/>
      <c r="D196" s="15"/>
      <c r="E196" s="18"/>
      <c r="F196" s="16"/>
      <c r="G196" s="15"/>
      <c r="H196" s="16"/>
      <c r="I196" s="17"/>
      <c r="J196" s="18"/>
      <c r="K196" s="27">
        <f t="shared" si="12"/>
        <v>0</v>
      </c>
    </row>
    <row r="197" spans="2:11" s="22" customFormat="1" ht="14.1" customHeight="1" x14ac:dyDescent="0.2">
      <c r="B197" s="72">
        <v>7</v>
      </c>
      <c r="C197" s="14"/>
      <c r="D197" s="15"/>
      <c r="E197" s="18"/>
      <c r="F197" s="16"/>
      <c r="G197" s="15"/>
      <c r="H197" s="16"/>
      <c r="I197" s="17"/>
      <c r="J197" s="18"/>
      <c r="K197" s="27">
        <f t="shared" si="12"/>
        <v>0</v>
      </c>
    </row>
    <row r="198" spans="2:11" s="22" customFormat="1" ht="14.1" customHeight="1" x14ac:dyDescent="0.2">
      <c r="B198" s="72">
        <v>8</v>
      </c>
      <c r="C198" s="14"/>
      <c r="D198" s="15"/>
      <c r="E198" s="18"/>
      <c r="F198" s="16"/>
      <c r="G198" s="15"/>
      <c r="H198" s="16"/>
      <c r="I198" s="17"/>
      <c r="J198" s="18"/>
      <c r="K198" s="27">
        <f t="shared" si="12"/>
        <v>0</v>
      </c>
    </row>
    <row r="199" spans="2:11" s="22" customFormat="1" ht="14.1" customHeight="1" x14ac:dyDescent="0.2">
      <c r="B199" s="72">
        <v>9</v>
      </c>
      <c r="C199" s="14"/>
      <c r="D199" s="15"/>
      <c r="E199" s="18"/>
      <c r="F199" s="16"/>
      <c r="G199" s="15"/>
      <c r="H199" s="16"/>
      <c r="I199" s="17"/>
      <c r="J199" s="18"/>
      <c r="K199" s="27">
        <f t="shared" si="12"/>
        <v>0</v>
      </c>
    </row>
    <row r="200" spans="2:11" s="22" customFormat="1" ht="14.1" customHeight="1" x14ac:dyDescent="0.2">
      <c r="B200" s="72">
        <v>10</v>
      </c>
      <c r="C200" s="14"/>
      <c r="D200" s="15"/>
      <c r="E200" s="18"/>
      <c r="F200" s="16"/>
      <c r="G200" s="15"/>
      <c r="H200" s="16"/>
      <c r="I200" s="17"/>
      <c r="J200" s="18"/>
      <c r="K200" s="27">
        <f t="shared" si="12"/>
        <v>0</v>
      </c>
    </row>
    <row r="201" spans="2:11" ht="14.1" customHeight="1" x14ac:dyDescent="0.2">
      <c r="C201" s="161" t="s">
        <v>47</v>
      </c>
      <c r="D201" s="162"/>
      <c r="E201" s="162"/>
      <c r="F201" s="162"/>
      <c r="G201" s="162"/>
      <c r="H201" s="162"/>
      <c r="I201" s="162"/>
      <c r="J201" s="163"/>
      <c r="K201" s="20">
        <f>SUM(K191:K200)</f>
        <v>0</v>
      </c>
    </row>
    <row r="202" spans="2:11" ht="14.1" customHeight="1" x14ac:dyDescent="0.2">
      <c r="C202" s="22"/>
      <c r="D202" s="22"/>
      <c r="E202" s="22"/>
      <c r="F202" s="22"/>
      <c r="G202" s="22"/>
      <c r="H202" s="22"/>
      <c r="I202" s="22"/>
      <c r="J202" s="22"/>
      <c r="K202" s="22"/>
    </row>
    <row r="203" spans="2:11" s="26" customFormat="1" ht="15.95" customHeight="1" x14ac:dyDescent="0.2">
      <c r="B203" s="86" t="s">
        <v>64</v>
      </c>
      <c r="C203" s="82"/>
      <c r="D203" s="82"/>
      <c r="E203" s="82"/>
      <c r="F203" s="82"/>
      <c r="G203" s="82"/>
      <c r="H203" s="22"/>
      <c r="I203" s="22"/>
      <c r="J203" s="22"/>
      <c r="K203" s="22"/>
    </row>
    <row r="204" spans="2:11" ht="32.25" customHeight="1" x14ac:dyDescent="0.2">
      <c r="B204" s="78" t="s">
        <v>46</v>
      </c>
      <c r="C204" s="28" t="s">
        <v>0</v>
      </c>
      <c r="D204" s="28" t="s">
        <v>4</v>
      </c>
      <c r="E204" s="28" t="s">
        <v>21</v>
      </c>
      <c r="F204" s="28" t="s">
        <v>1</v>
      </c>
      <c r="G204" s="28" t="s">
        <v>14</v>
      </c>
      <c r="H204" s="67" t="s">
        <v>2</v>
      </c>
      <c r="I204" s="13" t="s">
        <v>50</v>
      </c>
      <c r="J204" s="28" t="s">
        <v>17</v>
      </c>
      <c r="K204" s="13" t="s">
        <v>49</v>
      </c>
    </row>
    <row r="205" spans="2:11" s="22" customFormat="1" ht="14.1" customHeight="1" x14ac:dyDescent="0.2">
      <c r="B205" s="72">
        <v>1</v>
      </c>
      <c r="C205" s="14"/>
      <c r="D205" s="15"/>
      <c r="E205" s="21"/>
      <c r="F205" s="16"/>
      <c r="G205" s="15"/>
      <c r="H205" s="24"/>
      <c r="I205" s="66"/>
      <c r="J205" s="18"/>
      <c r="K205" s="27">
        <f t="shared" ref="K205:K214" si="13">ROUND(I205*J205,2)</f>
        <v>0</v>
      </c>
    </row>
    <row r="206" spans="2:11" s="22" customFormat="1" ht="14.1" customHeight="1" x14ac:dyDescent="0.2">
      <c r="B206" s="72">
        <v>2</v>
      </c>
      <c r="C206" s="14"/>
      <c r="D206" s="15"/>
      <c r="E206" s="21"/>
      <c r="F206" s="16"/>
      <c r="G206" s="15"/>
      <c r="H206" s="24"/>
      <c r="I206" s="66"/>
      <c r="J206" s="18"/>
      <c r="K206" s="27">
        <f t="shared" si="13"/>
        <v>0</v>
      </c>
    </row>
    <row r="207" spans="2:11" s="22" customFormat="1" ht="14.1" customHeight="1" x14ac:dyDescent="0.2">
      <c r="B207" s="72">
        <v>3</v>
      </c>
      <c r="C207" s="14"/>
      <c r="D207" s="15"/>
      <c r="E207" s="21"/>
      <c r="F207" s="16"/>
      <c r="G207" s="15"/>
      <c r="H207" s="24"/>
      <c r="I207" s="66"/>
      <c r="J207" s="18"/>
      <c r="K207" s="27">
        <f t="shared" si="13"/>
        <v>0</v>
      </c>
    </row>
    <row r="208" spans="2:11" s="22" customFormat="1" ht="14.1" customHeight="1" x14ac:dyDescent="0.2">
      <c r="B208" s="72">
        <v>4</v>
      </c>
      <c r="C208" s="14"/>
      <c r="D208" s="15"/>
      <c r="E208" s="21"/>
      <c r="F208" s="16"/>
      <c r="G208" s="15"/>
      <c r="H208" s="24"/>
      <c r="I208" s="66"/>
      <c r="J208" s="18"/>
      <c r="K208" s="27">
        <f t="shared" si="13"/>
        <v>0</v>
      </c>
    </row>
    <row r="209" spans="2:11" s="22" customFormat="1" ht="14.1" customHeight="1" x14ac:dyDescent="0.2">
      <c r="B209" s="72">
        <v>5</v>
      </c>
      <c r="C209" s="14"/>
      <c r="D209" s="15"/>
      <c r="E209" s="21"/>
      <c r="F209" s="16"/>
      <c r="G209" s="15"/>
      <c r="H209" s="24"/>
      <c r="I209" s="66"/>
      <c r="J209" s="18"/>
      <c r="K209" s="27">
        <f t="shared" si="13"/>
        <v>0</v>
      </c>
    </row>
    <row r="210" spans="2:11" s="22" customFormat="1" ht="14.1" customHeight="1" x14ac:dyDescent="0.2">
      <c r="B210" s="72">
        <v>6</v>
      </c>
      <c r="C210" s="14"/>
      <c r="D210" s="15"/>
      <c r="E210" s="21"/>
      <c r="F210" s="16"/>
      <c r="G210" s="15"/>
      <c r="H210" s="24"/>
      <c r="I210" s="66"/>
      <c r="J210" s="18"/>
      <c r="K210" s="27">
        <f t="shared" si="13"/>
        <v>0</v>
      </c>
    </row>
    <row r="211" spans="2:11" s="22" customFormat="1" ht="14.1" customHeight="1" x14ac:dyDescent="0.2">
      <c r="B211" s="72">
        <v>7</v>
      </c>
      <c r="C211" s="14"/>
      <c r="D211" s="15"/>
      <c r="E211" s="21"/>
      <c r="F211" s="16"/>
      <c r="G211" s="15"/>
      <c r="H211" s="24"/>
      <c r="I211" s="66"/>
      <c r="J211" s="18"/>
      <c r="K211" s="27">
        <f t="shared" si="13"/>
        <v>0</v>
      </c>
    </row>
    <row r="212" spans="2:11" s="22" customFormat="1" ht="14.1" customHeight="1" x14ac:dyDescent="0.2">
      <c r="B212" s="72">
        <v>8</v>
      </c>
      <c r="C212" s="14"/>
      <c r="D212" s="15"/>
      <c r="E212" s="21"/>
      <c r="F212" s="16"/>
      <c r="G212" s="15"/>
      <c r="H212" s="24"/>
      <c r="I212" s="66"/>
      <c r="J212" s="18"/>
      <c r="K212" s="27">
        <f t="shared" si="13"/>
        <v>0</v>
      </c>
    </row>
    <row r="213" spans="2:11" s="22" customFormat="1" ht="14.1" customHeight="1" x14ac:dyDescent="0.2">
      <c r="B213" s="72">
        <v>9</v>
      </c>
      <c r="C213" s="14"/>
      <c r="D213" s="15"/>
      <c r="E213" s="21"/>
      <c r="F213" s="16"/>
      <c r="G213" s="15"/>
      <c r="H213" s="24"/>
      <c r="I213" s="66"/>
      <c r="J213" s="18"/>
      <c r="K213" s="27">
        <f t="shared" si="13"/>
        <v>0</v>
      </c>
    </row>
    <row r="214" spans="2:11" s="22" customFormat="1" ht="14.1" customHeight="1" x14ac:dyDescent="0.2">
      <c r="B214" s="72">
        <v>10</v>
      </c>
      <c r="C214" s="14"/>
      <c r="D214" s="15"/>
      <c r="E214" s="21"/>
      <c r="F214" s="16"/>
      <c r="G214" s="15"/>
      <c r="H214" s="24"/>
      <c r="I214" s="66"/>
      <c r="J214" s="18"/>
      <c r="K214" s="27">
        <f t="shared" si="13"/>
        <v>0</v>
      </c>
    </row>
    <row r="215" spans="2:11" s="30" customFormat="1" ht="15.95" customHeight="1" x14ac:dyDescent="0.2">
      <c r="C215" s="161" t="s">
        <v>47</v>
      </c>
      <c r="D215" s="162"/>
      <c r="E215" s="162"/>
      <c r="F215" s="162"/>
      <c r="G215" s="162"/>
      <c r="H215" s="162"/>
      <c r="I215" s="162"/>
      <c r="J215" s="163"/>
      <c r="K215" s="20">
        <f>SUM(K205:K214)</f>
        <v>0</v>
      </c>
    </row>
    <row r="216" spans="2:11" s="26" customFormat="1" ht="15.95" customHeight="1" x14ac:dyDescent="0.2">
      <c r="C216" s="22"/>
      <c r="D216" s="22"/>
      <c r="E216" s="22"/>
      <c r="F216" s="22"/>
      <c r="G216" s="22"/>
      <c r="H216" s="22"/>
      <c r="I216" s="22"/>
      <c r="J216" s="22"/>
      <c r="K216" s="22"/>
    </row>
    <row r="217" spans="2:11" s="26" customFormat="1" ht="15.95" customHeight="1" x14ac:dyDescent="0.3">
      <c r="B217" s="79" t="s">
        <v>65</v>
      </c>
      <c r="C217" s="2"/>
      <c r="D217" s="2"/>
      <c r="E217" s="2"/>
      <c r="F217" s="2"/>
      <c r="H217" s="22"/>
      <c r="I217" s="22"/>
      <c r="J217" s="22"/>
      <c r="K217" s="22"/>
    </row>
    <row r="218" spans="2:11" s="26" customFormat="1" ht="15.95" customHeight="1" x14ac:dyDescent="0.2">
      <c r="B218" s="80" t="s">
        <v>69</v>
      </c>
      <c r="C218" s="81"/>
      <c r="D218" s="81"/>
      <c r="E218" s="81"/>
      <c r="F218" s="81"/>
      <c r="H218" s="22"/>
      <c r="I218" s="22"/>
      <c r="J218" s="22"/>
      <c r="K218" s="22"/>
    </row>
    <row r="219" spans="2:11" ht="34.5" customHeight="1" x14ac:dyDescent="0.2">
      <c r="B219" s="28" t="s">
        <v>46</v>
      </c>
      <c r="C219" s="28" t="s">
        <v>0</v>
      </c>
      <c r="D219" s="28" t="s">
        <v>4</v>
      </c>
      <c r="E219" s="168" t="s">
        <v>13</v>
      </c>
      <c r="F219" s="169"/>
      <c r="G219" s="28" t="s">
        <v>14</v>
      </c>
      <c r="H219" s="28" t="s">
        <v>15</v>
      </c>
      <c r="I219" s="13" t="s">
        <v>18</v>
      </c>
      <c r="J219" s="28" t="s">
        <v>17</v>
      </c>
      <c r="K219" s="13" t="s">
        <v>49</v>
      </c>
    </row>
    <row r="220" spans="2:11" s="22" customFormat="1" ht="14.1" customHeight="1" x14ac:dyDescent="0.2">
      <c r="B220" s="72">
        <v>1</v>
      </c>
      <c r="C220" s="14"/>
      <c r="D220" s="15"/>
      <c r="E220" s="165"/>
      <c r="F220" s="166"/>
      <c r="G220" s="15"/>
      <c r="H220" s="16"/>
      <c r="I220" s="17"/>
      <c r="J220" s="18"/>
      <c r="K220" s="27">
        <f>ROUND(I220*J220,2)</f>
        <v>0</v>
      </c>
    </row>
    <row r="221" spans="2:11" s="12" customFormat="1" ht="14.1" customHeight="1" x14ac:dyDescent="0.2">
      <c r="B221" s="72">
        <v>2</v>
      </c>
      <c r="C221" s="14"/>
      <c r="D221" s="15"/>
      <c r="E221" s="165"/>
      <c r="F221" s="166"/>
      <c r="G221" s="15"/>
      <c r="H221" s="16"/>
      <c r="I221" s="17"/>
      <c r="J221" s="18"/>
      <c r="K221" s="27">
        <f t="shared" ref="K221:K229" si="14">ROUND(I221*J221,2)</f>
        <v>0</v>
      </c>
    </row>
    <row r="222" spans="2:11" s="12" customFormat="1" ht="14.1" customHeight="1" x14ac:dyDescent="0.2">
      <c r="B222" s="72">
        <v>3</v>
      </c>
      <c r="C222" s="14"/>
      <c r="D222" s="15"/>
      <c r="E222" s="64"/>
      <c r="F222" s="65"/>
      <c r="G222" s="15"/>
      <c r="H222" s="16"/>
      <c r="I222" s="17"/>
      <c r="J222" s="18"/>
      <c r="K222" s="27">
        <f t="shared" si="14"/>
        <v>0</v>
      </c>
    </row>
    <row r="223" spans="2:11" s="12" customFormat="1" ht="14.1" customHeight="1" x14ac:dyDescent="0.2">
      <c r="B223" s="72">
        <v>4</v>
      </c>
      <c r="C223" s="14"/>
      <c r="D223" s="15"/>
      <c r="E223" s="64"/>
      <c r="F223" s="65"/>
      <c r="G223" s="15"/>
      <c r="H223" s="16"/>
      <c r="I223" s="17"/>
      <c r="J223" s="18"/>
      <c r="K223" s="27">
        <f t="shared" si="14"/>
        <v>0</v>
      </c>
    </row>
    <row r="224" spans="2:11" s="12" customFormat="1" ht="14.1" customHeight="1" x14ac:dyDescent="0.2">
      <c r="B224" s="72">
        <v>5</v>
      </c>
      <c r="C224" s="14"/>
      <c r="D224" s="15"/>
      <c r="E224" s="64"/>
      <c r="F224" s="65"/>
      <c r="G224" s="15"/>
      <c r="H224" s="16"/>
      <c r="I224" s="17"/>
      <c r="J224" s="18"/>
      <c r="K224" s="27">
        <f t="shared" si="14"/>
        <v>0</v>
      </c>
    </row>
    <row r="225" spans="2:11" s="12" customFormat="1" ht="14.1" customHeight="1" x14ac:dyDescent="0.2">
      <c r="B225" s="72">
        <v>6</v>
      </c>
      <c r="C225" s="14"/>
      <c r="D225" s="15"/>
      <c r="E225" s="64"/>
      <c r="F225" s="65"/>
      <c r="G225" s="15"/>
      <c r="H225" s="16"/>
      <c r="I225" s="17"/>
      <c r="J225" s="18"/>
      <c r="K225" s="27">
        <f t="shared" si="14"/>
        <v>0</v>
      </c>
    </row>
    <row r="226" spans="2:11" s="12" customFormat="1" ht="14.1" customHeight="1" x14ac:dyDescent="0.2">
      <c r="B226" s="72">
        <v>7</v>
      </c>
      <c r="C226" s="14"/>
      <c r="D226" s="15"/>
      <c r="E226" s="64"/>
      <c r="F226" s="65"/>
      <c r="G226" s="15"/>
      <c r="H226" s="16"/>
      <c r="I226" s="17"/>
      <c r="J226" s="18"/>
      <c r="K226" s="27">
        <f t="shared" si="14"/>
        <v>0</v>
      </c>
    </row>
    <row r="227" spans="2:11" s="12" customFormat="1" ht="14.1" customHeight="1" x14ac:dyDescent="0.2">
      <c r="B227" s="72">
        <v>8</v>
      </c>
      <c r="C227" s="14"/>
      <c r="D227" s="15"/>
      <c r="E227" s="64"/>
      <c r="F227" s="65"/>
      <c r="G227" s="15"/>
      <c r="H227" s="16"/>
      <c r="I227" s="17"/>
      <c r="J227" s="18"/>
      <c r="K227" s="27">
        <f t="shared" si="14"/>
        <v>0</v>
      </c>
    </row>
    <row r="228" spans="2:11" s="12" customFormat="1" ht="14.1" customHeight="1" x14ac:dyDescent="0.2">
      <c r="B228" s="72">
        <v>9</v>
      </c>
      <c r="C228" s="14"/>
      <c r="D228" s="15"/>
      <c r="E228" s="165"/>
      <c r="F228" s="166"/>
      <c r="G228" s="15"/>
      <c r="H228" s="16"/>
      <c r="I228" s="17"/>
      <c r="J228" s="18"/>
      <c r="K228" s="27">
        <f t="shared" si="14"/>
        <v>0</v>
      </c>
    </row>
    <row r="229" spans="2:11" s="12" customFormat="1" ht="14.1" customHeight="1" x14ac:dyDescent="0.2">
      <c r="B229" s="72">
        <v>10</v>
      </c>
      <c r="C229" s="14"/>
      <c r="D229" s="15"/>
      <c r="E229" s="165"/>
      <c r="F229" s="166"/>
      <c r="G229" s="15"/>
      <c r="H229" s="16"/>
      <c r="I229" s="17"/>
      <c r="J229" s="18"/>
      <c r="K229" s="27">
        <f t="shared" si="14"/>
        <v>0</v>
      </c>
    </row>
    <row r="230" spans="2:11" ht="14.1" customHeight="1" x14ac:dyDescent="0.2">
      <c r="C230" s="161" t="s">
        <v>47</v>
      </c>
      <c r="D230" s="162"/>
      <c r="E230" s="162"/>
      <c r="F230" s="162"/>
      <c r="G230" s="162"/>
      <c r="H230" s="162"/>
      <c r="I230" s="162"/>
      <c r="J230" s="163"/>
      <c r="K230" s="20">
        <f>SUM(K220:K229)</f>
        <v>0</v>
      </c>
    </row>
    <row r="231" spans="2:11" ht="14.1" customHeight="1" x14ac:dyDescent="0.2">
      <c r="C231" s="22"/>
      <c r="D231" s="22"/>
      <c r="E231" s="22"/>
      <c r="F231" s="22"/>
      <c r="G231" s="22"/>
      <c r="H231" s="22"/>
      <c r="I231" s="22"/>
      <c r="J231" s="22"/>
      <c r="K231" s="22"/>
    </row>
    <row r="232" spans="2:11" s="26" customFormat="1" ht="15.95" customHeight="1" x14ac:dyDescent="0.2">
      <c r="B232" s="86" t="s">
        <v>68</v>
      </c>
      <c r="C232" s="82"/>
      <c r="D232" s="82"/>
      <c r="E232" s="82"/>
      <c r="F232" s="82"/>
      <c r="G232" s="82"/>
      <c r="H232" s="22"/>
      <c r="I232" s="22"/>
      <c r="J232" s="22"/>
      <c r="K232" s="22"/>
    </row>
    <row r="233" spans="2:11" ht="42" customHeight="1" x14ac:dyDescent="0.2">
      <c r="B233" s="78" t="s">
        <v>46</v>
      </c>
      <c r="C233" s="28" t="s">
        <v>0</v>
      </c>
      <c r="D233" s="28" t="s">
        <v>4</v>
      </c>
      <c r="E233" s="28" t="s">
        <v>19</v>
      </c>
      <c r="F233" s="28" t="s">
        <v>13</v>
      </c>
      <c r="G233" s="28" t="s">
        <v>14</v>
      </c>
      <c r="H233" s="28" t="s">
        <v>48</v>
      </c>
      <c r="I233" s="13" t="s">
        <v>20</v>
      </c>
      <c r="J233" s="28" t="s">
        <v>17</v>
      </c>
      <c r="K233" s="13" t="s">
        <v>49</v>
      </c>
    </row>
    <row r="234" spans="2:11" s="22" customFormat="1" ht="14.1" customHeight="1" x14ac:dyDescent="0.2">
      <c r="B234" s="72">
        <v>1</v>
      </c>
      <c r="C234" s="14"/>
      <c r="D234" s="15"/>
      <c r="E234" s="18"/>
      <c r="F234" s="16"/>
      <c r="G234" s="15"/>
      <c r="H234" s="16"/>
      <c r="I234" s="17"/>
      <c r="J234" s="18"/>
      <c r="K234" s="27">
        <f t="shared" ref="K234:K243" si="15">ROUND(((E234*I234))*J234,2)</f>
        <v>0</v>
      </c>
    </row>
    <row r="235" spans="2:11" s="22" customFormat="1" ht="14.1" customHeight="1" x14ac:dyDescent="0.2">
      <c r="B235" s="72">
        <v>2</v>
      </c>
      <c r="C235" s="14"/>
      <c r="D235" s="15"/>
      <c r="E235" s="18"/>
      <c r="F235" s="16"/>
      <c r="G235" s="15"/>
      <c r="H235" s="16"/>
      <c r="I235" s="17"/>
      <c r="J235" s="18"/>
      <c r="K235" s="27">
        <f t="shared" si="15"/>
        <v>0</v>
      </c>
    </row>
    <row r="236" spans="2:11" s="22" customFormat="1" ht="14.1" customHeight="1" x14ac:dyDescent="0.2">
      <c r="B236" s="72">
        <v>3</v>
      </c>
      <c r="C236" s="14"/>
      <c r="D236" s="15"/>
      <c r="E236" s="18"/>
      <c r="F236" s="16"/>
      <c r="G236" s="15"/>
      <c r="H236" s="16"/>
      <c r="I236" s="17"/>
      <c r="J236" s="18"/>
      <c r="K236" s="27">
        <f t="shared" si="15"/>
        <v>0</v>
      </c>
    </row>
    <row r="237" spans="2:11" s="22" customFormat="1" ht="14.1" customHeight="1" x14ac:dyDescent="0.2">
      <c r="B237" s="72">
        <v>4</v>
      </c>
      <c r="C237" s="14"/>
      <c r="D237" s="15"/>
      <c r="E237" s="18"/>
      <c r="F237" s="16"/>
      <c r="G237" s="15"/>
      <c r="H237" s="16"/>
      <c r="I237" s="17"/>
      <c r="J237" s="18"/>
      <c r="K237" s="27">
        <f t="shared" si="15"/>
        <v>0</v>
      </c>
    </row>
    <row r="238" spans="2:11" s="22" customFormat="1" ht="14.1" customHeight="1" x14ac:dyDescent="0.2">
      <c r="B238" s="72">
        <v>5</v>
      </c>
      <c r="C238" s="14"/>
      <c r="D238" s="15"/>
      <c r="E238" s="18"/>
      <c r="F238" s="16"/>
      <c r="G238" s="15"/>
      <c r="H238" s="16"/>
      <c r="I238" s="17"/>
      <c r="J238" s="18"/>
      <c r="K238" s="27">
        <f t="shared" si="15"/>
        <v>0</v>
      </c>
    </row>
    <row r="239" spans="2:11" s="22" customFormat="1" ht="14.1" customHeight="1" x14ac:dyDescent="0.2">
      <c r="B239" s="72">
        <v>6</v>
      </c>
      <c r="C239" s="14"/>
      <c r="D239" s="15"/>
      <c r="E239" s="18"/>
      <c r="F239" s="16"/>
      <c r="G239" s="15"/>
      <c r="H239" s="16"/>
      <c r="I239" s="17"/>
      <c r="J239" s="18"/>
      <c r="K239" s="27">
        <f t="shared" si="15"/>
        <v>0</v>
      </c>
    </row>
    <row r="240" spans="2:11" s="22" customFormat="1" ht="14.1" customHeight="1" x14ac:dyDescent="0.2">
      <c r="B240" s="72">
        <v>7</v>
      </c>
      <c r="C240" s="14"/>
      <c r="D240" s="15"/>
      <c r="E240" s="18"/>
      <c r="F240" s="16"/>
      <c r="G240" s="15"/>
      <c r="H240" s="16"/>
      <c r="I240" s="17"/>
      <c r="J240" s="18"/>
      <c r="K240" s="27">
        <f t="shared" si="15"/>
        <v>0</v>
      </c>
    </row>
    <row r="241" spans="2:11" s="22" customFormat="1" ht="14.1" customHeight="1" x14ac:dyDescent="0.2">
      <c r="B241" s="72">
        <v>8</v>
      </c>
      <c r="C241" s="14"/>
      <c r="D241" s="15"/>
      <c r="E241" s="18"/>
      <c r="F241" s="16"/>
      <c r="G241" s="15"/>
      <c r="H241" s="16"/>
      <c r="I241" s="17"/>
      <c r="J241" s="18"/>
      <c r="K241" s="27">
        <f t="shared" si="15"/>
        <v>0</v>
      </c>
    </row>
    <row r="242" spans="2:11" s="22" customFormat="1" ht="14.1" customHeight="1" x14ac:dyDescent="0.2">
      <c r="B242" s="72">
        <v>9</v>
      </c>
      <c r="C242" s="14"/>
      <c r="D242" s="15"/>
      <c r="E242" s="18"/>
      <c r="F242" s="16"/>
      <c r="G242" s="15"/>
      <c r="H242" s="16"/>
      <c r="I242" s="17"/>
      <c r="J242" s="18"/>
      <c r="K242" s="27">
        <f t="shared" si="15"/>
        <v>0</v>
      </c>
    </row>
    <row r="243" spans="2:11" s="22" customFormat="1" ht="14.1" customHeight="1" x14ac:dyDescent="0.2">
      <c r="B243" s="72">
        <v>10</v>
      </c>
      <c r="C243" s="14"/>
      <c r="D243" s="15"/>
      <c r="E243" s="18"/>
      <c r="F243" s="16"/>
      <c r="G243" s="15"/>
      <c r="H243" s="16"/>
      <c r="I243" s="17"/>
      <c r="J243" s="18"/>
      <c r="K243" s="27">
        <f t="shared" si="15"/>
        <v>0</v>
      </c>
    </row>
    <row r="244" spans="2:11" ht="14.1" customHeight="1" x14ac:dyDescent="0.2">
      <c r="C244" s="161" t="s">
        <v>47</v>
      </c>
      <c r="D244" s="162"/>
      <c r="E244" s="162"/>
      <c r="F244" s="162"/>
      <c r="G244" s="162"/>
      <c r="H244" s="162"/>
      <c r="I244" s="162"/>
      <c r="J244" s="163"/>
      <c r="K244" s="20">
        <f>SUM(K234:K243)</f>
        <v>0</v>
      </c>
    </row>
    <row r="245" spans="2:11" ht="14.1" customHeight="1" x14ac:dyDescent="0.2">
      <c r="C245" s="22"/>
      <c r="D245" s="22"/>
      <c r="E245" s="22"/>
      <c r="F245" s="22"/>
      <c r="G245" s="22"/>
      <c r="H245" s="22"/>
      <c r="I245" s="22"/>
      <c r="J245" s="22"/>
      <c r="K245" s="22"/>
    </row>
    <row r="246" spans="2:11" s="26" customFormat="1" ht="15.95" customHeight="1" x14ac:dyDescent="0.2">
      <c r="B246" s="86" t="s">
        <v>67</v>
      </c>
      <c r="C246" s="82"/>
      <c r="D246" s="82"/>
      <c r="E246" s="82"/>
      <c r="F246" s="82"/>
      <c r="G246" s="82"/>
      <c r="H246" s="22"/>
      <c r="I246" s="22"/>
      <c r="J246" s="22"/>
      <c r="K246" s="22"/>
    </row>
    <row r="247" spans="2:11" ht="32.25" customHeight="1" x14ac:dyDescent="0.2">
      <c r="B247" s="78" t="s">
        <v>46</v>
      </c>
      <c r="C247" s="28" t="s">
        <v>0</v>
      </c>
      <c r="D247" s="28" t="s">
        <v>4</v>
      </c>
      <c r="E247" s="28" t="s">
        <v>21</v>
      </c>
      <c r="F247" s="28" t="s">
        <v>1</v>
      </c>
      <c r="G247" s="28" t="s">
        <v>14</v>
      </c>
      <c r="H247" s="67" t="s">
        <v>2</v>
      </c>
      <c r="I247" s="13" t="s">
        <v>50</v>
      </c>
      <c r="J247" s="28" t="s">
        <v>17</v>
      </c>
      <c r="K247" s="13" t="s">
        <v>49</v>
      </c>
    </row>
    <row r="248" spans="2:11" s="22" customFormat="1" ht="14.1" customHeight="1" x14ac:dyDescent="0.2">
      <c r="B248" s="72">
        <v>1</v>
      </c>
      <c r="C248" s="14"/>
      <c r="D248" s="15"/>
      <c r="E248" s="21"/>
      <c r="F248" s="16"/>
      <c r="G248" s="15"/>
      <c r="H248" s="24"/>
      <c r="I248" s="66"/>
      <c r="J248" s="18"/>
      <c r="K248" s="27">
        <f t="shared" ref="K248:K257" si="16">ROUND(I248*J248,2)</f>
        <v>0</v>
      </c>
    </row>
    <row r="249" spans="2:11" s="22" customFormat="1" ht="14.1" customHeight="1" x14ac:dyDescent="0.2">
      <c r="B249" s="72">
        <v>2</v>
      </c>
      <c r="C249" s="14"/>
      <c r="D249" s="15"/>
      <c r="E249" s="21"/>
      <c r="F249" s="16"/>
      <c r="G249" s="15"/>
      <c r="H249" s="24"/>
      <c r="I249" s="66"/>
      <c r="J249" s="18"/>
      <c r="K249" s="27">
        <f t="shared" si="16"/>
        <v>0</v>
      </c>
    </row>
    <row r="250" spans="2:11" s="22" customFormat="1" ht="14.1" customHeight="1" x14ac:dyDescent="0.2">
      <c r="B250" s="72">
        <v>3</v>
      </c>
      <c r="C250" s="14"/>
      <c r="D250" s="15"/>
      <c r="E250" s="21"/>
      <c r="F250" s="16"/>
      <c r="G250" s="15"/>
      <c r="H250" s="24"/>
      <c r="I250" s="66"/>
      <c r="J250" s="18"/>
      <c r="K250" s="27">
        <f t="shared" si="16"/>
        <v>0</v>
      </c>
    </row>
    <row r="251" spans="2:11" s="22" customFormat="1" ht="14.1" customHeight="1" x14ac:dyDescent="0.2">
      <c r="B251" s="72">
        <v>4</v>
      </c>
      <c r="C251" s="14"/>
      <c r="D251" s="15"/>
      <c r="E251" s="21"/>
      <c r="F251" s="16"/>
      <c r="G251" s="15"/>
      <c r="H251" s="24"/>
      <c r="I251" s="66"/>
      <c r="J251" s="18"/>
      <c r="K251" s="27">
        <f t="shared" si="16"/>
        <v>0</v>
      </c>
    </row>
    <row r="252" spans="2:11" s="22" customFormat="1" ht="14.1" customHeight="1" x14ac:dyDescent="0.2">
      <c r="B252" s="72">
        <v>5</v>
      </c>
      <c r="C252" s="14"/>
      <c r="D252" s="15"/>
      <c r="E252" s="21"/>
      <c r="F252" s="16"/>
      <c r="G252" s="15"/>
      <c r="H252" s="24"/>
      <c r="I252" s="66"/>
      <c r="J252" s="18"/>
      <c r="K252" s="27">
        <f t="shared" si="16"/>
        <v>0</v>
      </c>
    </row>
    <row r="253" spans="2:11" s="22" customFormat="1" ht="14.1" customHeight="1" x14ac:dyDescent="0.2">
      <c r="B253" s="72">
        <v>6</v>
      </c>
      <c r="C253" s="14"/>
      <c r="D253" s="15"/>
      <c r="E253" s="21"/>
      <c r="F253" s="16"/>
      <c r="G253" s="15"/>
      <c r="H253" s="24"/>
      <c r="I253" s="66"/>
      <c r="J253" s="18"/>
      <c r="K253" s="27">
        <f t="shared" si="16"/>
        <v>0</v>
      </c>
    </row>
    <row r="254" spans="2:11" s="22" customFormat="1" ht="14.1" customHeight="1" x14ac:dyDescent="0.2">
      <c r="B254" s="72">
        <v>7</v>
      </c>
      <c r="C254" s="14"/>
      <c r="D254" s="15"/>
      <c r="E254" s="21"/>
      <c r="F254" s="16"/>
      <c r="G254" s="15"/>
      <c r="H254" s="24"/>
      <c r="I254" s="66"/>
      <c r="J254" s="18"/>
      <c r="K254" s="27">
        <f t="shared" si="16"/>
        <v>0</v>
      </c>
    </row>
    <row r="255" spans="2:11" s="22" customFormat="1" ht="14.1" customHeight="1" x14ac:dyDescent="0.2">
      <c r="B255" s="72">
        <v>8</v>
      </c>
      <c r="C255" s="14"/>
      <c r="D255" s="15"/>
      <c r="E255" s="21"/>
      <c r="F255" s="16"/>
      <c r="G255" s="15"/>
      <c r="H255" s="24"/>
      <c r="I255" s="66"/>
      <c r="J255" s="18"/>
      <c r="K255" s="27">
        <f t="shared" si="16"/>
        <v>0</v>
      </c>
    </row>
    <row r="256" spans="2:11" s="22" customFormat="1" ht="14.1" customHeight="1" x14ac:dyDescent="0.2">
      <c r="B256" s="72">
        <v>9</v>
      </c>
      <c r="C256" s="14"/>
      <c r="D256" s="15"/>
      <c r="E256" s="21"/>
      <c r="F256" s="16"/>
      <c r="G256" s="15"/>
      <c r="H256" s="24"/>
      <c r="I256" s="66"/>
      <c r="J256" s="18"/>
      <c r="K256" s="27">
        <f t="shared" si="16"/>
        <v>0</v>
      </c>
    </row>
    <row r="257" spans="2:11" s="22" customFormat="1" ht="14.1" customHeight="1" x14ac:dyDescent="0.2">
      <c r="B257" s="72">
        <v>10</v>
      </c>
      <c r="C257" s="14"/>
      <c r="D257" s="15"/>
      <c r="E257" s="21"/>
      <c r="F257" s="16"/>
      <c r="G257" s="15"/>
      <c r="H257" s="24"/>
      <c r="I257" s="66"/>
      <c r="J257" s="18"/>
      <c r="K257" s="27">
        <f t="shared" si="16"/>
        <v>0</v>
      </c>
    </row>
    <row r="258" spans="2:11" s="30" customFormat="1" ht="15.95" customHeight="1" x14ac:dyDescent="0.2">
      <c r="C258" s="161" t="s">
        <v>47</v>
      </c>
      <c r="D258" s="162"/>
      <c r="E258" s="162"/>
      <c r="F258" s="162"/>
      <c r="G258" s="162"/>
      <c r="H258" s="162"/>
      <c r="I258" s="162"/>
      <c r="J258" s="163"/>
      <c r="K258" s="20">
        <f>SUM(K248:K257)</f>
        <v>0</v>
      </c>
    </row>
    <row r="259" spans="2:11" s="26" customFormat="1" ht="15.95" customHeight="1" x14ac:dyDescent="0.2">
      <c r="C259" s="22"/>
      <c r="D259" s="22"/>
      <c r="E259" s="22"/>
      <c r="F259" s="22"/>
      <c r="G259" s="22"/>
      <c r="H259" s="22"/>
      <c r="I259" s="22"/>
      <c r="J259" s="22"/>
      <c r="K259" s="22"/>
    </row>
    <row r="260" spans="2:11" s="26" customFormat="1" ht="15.95" customHeight="1" x14ac:dyDescent="0.2">
      <c r="B260" s="86" t="s">
        <v>96</v>
      </c>
      <c r="C260" s="82"/>
      <c r="D260" s="82"/>
      <c r="E260" s="82"/>
      <c r="F260" s="82"/>
      <c r="G260" s="82"/>
      <c r="H260" s="22"/>
      <c r="I260" s="22"/>
      <c r="J260" s="22"/>
      <c r="K260" s="22"/>
    </row>
    <row r="261" spans="2:11" s="26" customFormat="1" ht="35.25" customHeight="1" x14ac:dyDescent="0.2">
      <c r="B261" s="101" t="s">
        <v>46</v>
      </c>
      <c r="C261" s="101" t="s">
        <v>0</v>
      </c>
      <c r="D261" s="101" t="s">
        <v>4</v>
      </c>
      <c r="E261" s="101" t="s">
        <v>21</v>
      </c>
      <c r="F261" s="101" t="s">
        <v>1</v>
      </c>
      <c r="G261" s="101" t="s">
        <v>14</v>
      </c>
      <c r="H261" s="100" t="s">
        <v>2</v>
      </c>
      <c r="I261" s="13" t="s">
        <v>50</v>
      </c>
      <c r="J261" s="101" t="s">
        <v>17</v>
      </c>
      <c r="K261" s="13" t="s">
        <v>49</v>
      </c>
    </row>
    <row r="262" spans="2:11" s="26" customFormat="1" ht="15.95" customHeight="1" x14ac:dyDescent="0.2">
      <c r="B262" s="72">
        <v>1</v>
      </c>
      <c r="C262" s="14"/>
      <c r="D262" s="15"/>
      <c r="E262" s="21"/>
      <c r="F262" s="16"/>
      <c r="G262" s="15"/>
      <c r="H262" s="24"/>
      <c r="I262" s="66"/>
      <c r="J262" s="18"/>
      <c r="K262" s="27">
        <f t="shared" ref="K262:K271" si="17">ROUND(I262*J262,2)</f>
        <v>0</v>
      </c>
    </row>
    <row r="263" spans="2:11" s="26" customFormat="1" ht="15.95" customHeight="1" x14ac:dyDescent="0.2">
      <c r="B263" s="72">
        <v>2</v>
      </c>
      <c r="C263" s="14"/>
      <c r="D263" s="15"/>
      <c r="E263" s="21"/>
      <c r="F263" s="16"/>
      <c r="G263" s="15"/>
      <c r="H263" s="24"/>
      <c r="I263" s="66"/>
      <c r="J263" s="18"/>
      <c r="K263" s="27">
        <f t="shared" si="17"/>
        <v>0</v>
      </c>
    </row>
    <row r="264" spans="2:11" s="26" customFormat="1" ht="15.95" customHeight="1" x14ac:dyDescent="0.2">
      <c r="B264" s="72">
        <v>3</v>
      </c>
      <c r="C264" s="14"/>
      <c r="D264" s="15"/>
      <c r="E264" s="21"/>
      <c r="F264" s="16"/>
      <c r="G264" s="15"/>
      <c r="H264" s="24"/>
      <c r="I264" s="66"/>
      <c r="J264" s="18"/>
      <c r="K264" s="27">
        <f t="shared" si="17"/>
        <v>0</v>
      </c>
    </row>
    <row r="265" spans="2:11" s="26" customFormat="1" ht="15.95" customHeight="1" x14ac:dyDescent="0.2">
      <c r="B265" s="72">
        <v>4</v>
      </c>
      <c r="C265" s="14"/>
      <c r="D265" s="15"/>
      <c r="E265" s="21"/>
      <c r="F265" s="16"/>
      <c r="G265" s="15"/>
      <c r="H265" s="24"/>
      <c r="I265" s="66"/>
      <c r="J265" s="18"/>
      <c r="K265" s="27">
        <f t="shared" si="17"/>
        <v>0</v>
      </c>
    </row>
    <row r="266" spans="2:11" s="26" customFormat="1" ht="15.95" customHeight="1" x14ac:dyDescent="0.2">
      <c r="B266" s="72">
        <v>5</v>
      </c>
      <c r="C266" s="14"/>
      <c r="D266" s="15"/>
      <c r="E266" s="21"/>
      <c r="F266" s="16"/>
      <c r="G266" s="15"/>
      <c r="H266" s="24"/>
      <c r="I266" s="66"/>
      <c r="J266" s="18"/>
      <c r="K266" s="27">
        <f t="shared" si="17"/>
        <v>0</v>
      </c>
    </row>
    <row r="267" spans="2:11" s="26" customFormat="1" ht="15.95" customHeight="1" x14ac:dyDescent="0.2">
      <c r="B267" s="72">
        <v>6</v>
      </c>
      <c r="C267" s="14"/>
      <c r="D267" s="15"/>
      <c r="E267" s="21"/>
      <c r="F267" s="16"/>
      <c r="G267" s="15"/>
      <c r="H267" s="24"/>
      <c r="I267" s="66"/>
      <c r="J267" s="18"/>
      <c r="K267" s="27">
        <f t="shared" si="17"/>
        <v>0</v>
      </c>
    </row>
    <row r="268" spans="2:11" s="26" customFormat="1" ht="15.95" customHeight="1" x14ac:dyDescent="0.2">
      <c r="B268" s="72">
        <v>7</v>
      </c>
      <c r="C268" s="14"/>
      <c r="D268" s="15"/>
      <c r="E268" s="21"/>
      <c r="F268" s="16"/>
      <c r="G268" s="15"/>
      <c r="H268" s="24"/>
      <c r="I268" s="66"/>
      <c r="J268" s="18"/>
      <c r="K268" s="27">
        <f t="shared" si="17"/>
        <v>0</v>
      </c>
    </row>
    <row r="269" spans="2:11" s="26" customFormat="1" ht="15.95" customHeight="1" x14ac:dyDescent="0.2">
      <c r="B269" s="72">
        <v>8</v>
      </c>
      <c r="C269" s="14"/>
      <c r="D269" s="15"/>
      <c r="E269" s="21"/>
      <c r="F269" s="16"/>
      <c r="G269" s="15"/>
      <c r="H269" s="24"/>
      <c r="I269" s="66"/>
      <c r="J269" s="18"/>
      <c r="K269" s="27">
        <f t="shared" si="17"/>
        <v>0</v>
      </c>
    </row>
    <row r="270" spans="2:11" s="26" customFormat="1" ht="15.95" customHeight="1" x14ac:dyDescent="0.2">
      <c r="B270" s="72">
        <v>9</v>
      </c>
      <c r="C270" s="14"/>
      <c r="D270" s="15"/>
      <c r="E270" s="21"/>
      <c r="F270" s="16"/>
      <c r="G270" s="15"/>
      <c r="H270" s="24"/>
      <c r="I270" s="66"/>
      <c r="J270" s="18"/>
      <c r="K270" s="27">
        <f t="shared" si="17"/>
        <v>0</v>
      </c>
    </row>
    <row r="271" spans="2:11" s="26" customFormat="1" ht="15.95" customHeight="1" x14ac:dyDescent="0.2">
      <c r="B271" s="72">
        <v>10</v>
      </c>
      <c r="C271" s="14"/>
      <c r="D271" s="15"/>
      <c r="E271" s="21"/>
      <c r="F271" s="16"/>
      <c r="G271" s="15"/>
      <c r="H271" s="24"/>
      <c r="I271" s="66"/>
      <c r="J271" s="18"/>
      <c r="K271" s="27">
        <f t="shared" si="17"/>
        <v>0</v>
      </c>
    </row>
    <row r="272" spans="2:11" s="26" customFormat="1" ht="15.95" customHeight="1" x14ac:dyDescent="0.2">
      <c r="B272" s="30"/>
      <c r="C272" s="161" t="s">
        <v>47</v>
      </c>
      <c r="D272" s="162"/>
      <c r="E272" s="162"/>
      <c r="F272" s="162"/>
      <c r="G272" s="162"/>
      <c r="H272" s="162"/>
      <c r="I272" s="162"/>
      <c r="J272" s="163"/>
      <c r="K272" s="20">
        <f>SUM(K262:K271)</f>
        <v>0</v>
      </c>
    </row>
    <row r="273" spans="2:11" s="26" customFormat="1" ht="15.95" customHeight="1" x14ac:dyDescent="0.2">
      <c r="C273" s="26" t="s">
        <v>97</v>
      </c>
      <c r="D273" s="22"/>
      <c r="E273" s="22"/>
      <c r="F273" s="22"/>
      <c r="G273" s="22"/>
      <c r="H273" s="22"/>
      <c r="I273" s="22"/>
      <c r="J273" s="22"/>
      <c r="K273" s="22"/>
    </row>
    <row r="274" spans="2:11" s="26" customFormat="1" ht="15.95" customHeight="1" x14ac:dyDescent="0.2">
      <c r="C274" s="22"/>
      <c r="D274" s="22"/>
      <c r="E274" s="22"/>
      <c r="F274" s="22"/>
      <c r="G274" s="22"/>
      <c r="H274" s="22"/>
      <c r="I274" s="22"/>
      <c r="J274" s="22"/>
      <c r="K274" s="22"/>
    </row>
    <row r="275" spans="2:11" s="26" customFormat="1" ht="15.95" customHeight="1" x14ac:dyDescent="0.2">
      <c r="C275" s="22"/>
      <c r="D275" s="22"/>
      <c r="E275" s="22"/>
      <c r="F275" s="22"/>
      <c r="G275" s="22"/>
      <c r="H275" s="22"/>
      <c r="I275" s="22"/>
      <c r="J275" s="22"/>
      <c r="K275" s="22"/>
    </row>
    <row r="276" spans="2:11" s="26" customFormat="1" ht="15.95" customHeight="1" x14ac:dyDescent="0.2">
      <c r="B276" s="167" t="s">
        <v>38</v>
      </c>
      <c r="C276" s="167"/>
      <c r="D276" s="167"/>
      <c r="E276" s="167"/>
      <c r="F276" s="167"/>
      <c r="G276" s="22"/>
      <c r="H276" s="22"/>
      <c r="I276" s="22"/>
      <c r="J276" s="22"/>
      <c r="K276" s="22"/>
    </row>
    <row r="277" spans="2:11" s="26" customFormat="1" ht="15.95" customHeight="1" x14ac:dyDescent="0.2">
      <c r="B277" s="83" t="s">
        <v>66</v>
      </c>
      <c r="C277" s="81"/>
      <c r="D277" s="81"/>
      <c r="E277" s="81"/>
      <c r="F277" s="81"/>
      <c r="G277" s="22"/>
      <c r="H277" s="22"/>
      <c r="I277" s="22"/>
      <c r="J277" s="22"/>
      <c r="K277" s="22"/>
    </row>
    <row r="278" spans="2:11" s="26" customFormat="1" ht="15.95" customHeight="1" x14ac:dyDescent="0.3">
      <c r="B278" s="79" t="s">
        <v>77</v>
      </c>
      <c r="C278" s="2"/>
      <c r="D278" s="2"/>
      <c r="E278" s="2"/>
      <c r="F278" s="2"/>
      <c r="H278" s="22"/>
      <c r="I278" s="22"/>
      <c r="J278" s="22"/>
      <c r="K278" s="22"/>
    </row>
    <row r="279" spans="2:11" ht="34.5" customHeight="1" x14ac:dyDescent="0.2">
      <c r="B279" s="28" t="s">
        <v>46</v>
      </c>
      <c r="C279" s="28" t="s">
        <v>0</v>
      </c>
      <c r="D279" s="28" t="s">
        <v>4</v>
      </c>
      <c r="E279" s="170" t="s">
        <v>13</v>
      </c>
      <c r="F279" s="170"/>
      <c r="G279" s="28" t="s">
        <v>14</v>
      </c>
      <c r="H279" s="28" t="s">
        <v>15</v>
      </c>
      <c r="I279" s="13" t="s">
        <v>18</v>
      </c>
      <c r="J279" s="28" t="s">
        <v>17</v>
      </c>
      <c r="K279" s="13" t="s">
        <v>49</v>
      </c>
    </row>
    <row r="280" spans="2:11" s="22" customFormat="1" ht="14.1" customHeight="1" x14ac:dyDescent="0.2">
      <c r="B280" s="72">
        <v>1</v>
      </c>
      <c r="C280" s="14"/>
      <c r="D280" s="15"/>
      <c r="E280" s="165"/>
      <c r="F280" s="166"/>
      <c r="G280" s="15"/>
      <c r="H280" s="16"/>
      <c r="I280" s="17"/>
      <c r="J280" s="18"/>
      <c r="K280" s="27">
        <f>ROUND(I280*J280,2)</f>
        <v>0</v>
      </c>
    </row>
    <row r="281" spans="2:11" s="12" customFormat="1" ht="14.1" customHeight="1" x14ac:dyDescent="0.2">
      <c r="B281" s="72">
        <v>2</v>
      </c>
      <c r="C281" s="14"/>
      <c r="D281" s="15"/>
      <c r="E281" s="165"/>
      <c r="F281" s="166"/>
      <c r="G281" s="15"/>
      <c r="H281" s="16"/>
      <c r="I281" s="17"/>
      <c r="J281" s="18"/>
      <c r="K281" s="27">
        <f t="shared" ref="K281:K289" si="18">ROUND(I281*J281,2)</f>
        <v>0</v>
      </c>
    </row>
    <row r="282" spans="2:11" s="12" customFormat="1" ht="14.1" customHeight="1" x14ac:dyDescent="0.2">
      <c r="B282" s="72">
        <v>3</v>
      </c>
      <c r="C282" s="14"/>
      <c r="D282" s="15"/>
      <c r="E282" s="64"/>
      <c r="F282" s="65"/>
      <c r="G282" s="15"/>
      <c r="H282" s="16"/>
      <c r="I282" s="17"/>
      <c r="J282" s="18"/>
      <c r="K282" s="27">
        <f t="shared" si="18"/>
        <v>0</v>
      </c>
    </row>
    <row r="283" spans="2:11" s="12" customFormat="1" ht="14.1" customHeight="1" x14ac:dyDescent="0.2">
      <c r="B283" s="72">
        <v>4</v>
      </c>
      <c r="C283" s="14"/>
      <c r="D283" s="15"/>
      <c r="E283" s="64"/>
      <c r="F283" s="65"/>
      <c r="G283" s="15"/>
      <c r="H283" s="16"/>
      <c r="I283" s="17"/>
      <c r="J283" s="18"/>
      <c r="K283" s="27">
        <f t="shared" si="18"/>
        <v>0</v>
      </c>
    </row>
    <row r="284" spans="2:11" s="12" customFormat="1" ht="14.1" customHeight="1" x14ac:dyDescent="0.2">
      <c r="B284" s="72">
        <v>5</v>
      </c>
      <c r="C284" s="14"/>
      <c r="D284" s="15"/>
      <c r="E284" s="64"/>
      <c r="F284" s="65"/>
      <c r="G284" s="15"/>
      <c r="H284" s="16"/>
      <c r="I284" s="17"/>
      <c r="J284" s="18"/>
      <c r="K284" s="27">
        <f t="shared" si="18"/>
        <v>0</v>
      </c>
    </row>
    <row r="285" spans="2:11" s="12" customFormat="1" ht="14.1" customHeight="1" x14ac:dyDescent="0.2">
      <c r="B285" s="72">
        <v>6</v>
      </c>
      <c r="C285" s="14"/>
      <c r="D285" s="15"/>
      <c r="E285" s="64"/>
      <c r="F285" s="65"/>
      <c r="G285" s="15"/>
      <c r="H285" s="16"/>
      <c r="I285" s="17"/>
      <c r="J285" s="18"/>
      <c r="K285" s="27">
        <f t="shared" si="18"/>
        <v>0</v>
      </c>
    </row>
    <row r="286" spans="2:11" s="12" customFormat="1" ht="14.1" customHeight="1" x14ac:dyDescent="0.2">
      <c r="B286" s="72">
        <v>7</v>
      </c>
      <c r="C286" s="14"/>
      <c r="D286" s="15"/>
      <c r="E286" s="64"/>
      <c r="F286" s="65"/>
      <c r="G286" s="15"/>
      <c r="H286" s="16"/>
      <c r="I286" s="17"/>
      <c r="J286" s="18"/>
      <c r="K286" s="27">
        <f t="shared" si="18"/>
        <v>0</v>
      </c>
    </row>
    <row r="287" spans="2:11" s="12" customFormat="1" ht="14.1" customHeight="1" x14ac:dyDescent="0.2">
      <c r="B287" s="72">
        <v>8</v>
      </c>
      <c r="C287" s="14"/>
      <c r="D287" s="15"/>
      <c r="E287" s="64"/>
      <c r="F287" s="65"/>
      <c r="G287" s="15"/>
      <c r="H287" s="16"/>
      <c r="I287" s="17"/>
      <c r="J287" s="18"/>
      <c r="K287" s="27">
        <f t="shared" si="18"/>
        <v>0</v>
      </c>
    </row>
    <row r="288" spans="2:11" s="12" customFormat="1" ht="14.1" customHeight="1" x14ac:dyDescent="0.2">
      <c r="B288" s="72">
        <v>9</v>
      </c>
      <c r="C288" s="14"/>
      <c r="D288" s="15"/>
      <c r="E288" s="165"/>
      <c r="F288" s="166"/>
      <c r="G288" s="15"/>
      <c r="H288" s="16"/>
      <c r="I288" s="17"/>
      <c r="J288" s="18"/>
      <c r="K288" s="27">
        <f t="shared" si="18"/>
        <v>0</v>
      </c>
    </row>
    <row r="289" spans="2:11" s="12" customFormat="1" ht="14.1" customHeight="1" x14ac:dyDescent="0.2">
      <c r="B289" s="72">
        <v>10</v>
      </c>
      <c r="C289" s="14"/>
      <c r="D289" s="15"/>
      <c r="E289" s="165"/>
      <c r="F289" s="166"/>
      <c r="G289" s="15"/>
      <c r="H289" s="16"/>
      <c r="I289" s="17"/>
      <c r="J289" s="18"/>
      <c r="K289" s="27">
        <f t="shared" si="18"/>
        <v>0</v>
      </c>
    </row>
    <row r="290" spans="2:11" ht="14.1" customHeight="1" x14ac:dyDescent="0.2">
      <c r="C290" s="161" t="s">
        <v>47</v>
      </c>
      <c r="D290" s="162"/>
      <c r="E290" s="162"/>
      <c r="F290" s="162"/>
      <c r="G290" s="162"/>
      <c r="H290" s="162"/>
      <c r="I290" s="162"/>
      <c r="J290" s="163"/>
      <c r="K290" s="20">
        <f>SUM(K280:K289)</f>
        <v>0</v>
      </c>
    </row>
    <row r="291" spans="2:11" ht="14.1" customHeight="1" x14ac:dyDescent="0.2">
      <c r="C291" s="22"/>
      <c r="D291" s="22"/>
      <c r="E291" s="22"/>
      <c r="F291" s="22"/>
      <c r="G291" s="22"/>
      <c r="H291" s="22"/>
      <c r="I291" s="22"/>
      <c r="J291" s="22"/>
      <c r="K291" s="22"/>
    </row>
    <row r="292" spans="2:11" s="26" customFormat="1" ht="15.95" customHeight="1" x14ac:dyDescent="0.3">
      <c r="B292" s="79" t="s">
        <v>78</v>
      </c>
      <c r="C292" s="2"/>
      <c r="D292" s="2"/>
      <c r="E292" s="2"/>
      <c r="F292" s="2"/>
      <c r="G292" s="22"/>
      <c r="H292" s="22"/>
      <c r="I292" s="22"/>
      <c r="J292" s="22"/>
      <c r="K292" s="22"/>
    </row>
    <row r="293" spans="2:11" ht="42" customHeight="1" x14ac:dyDescent="0.2">
      <c r="B293" s="28" t="s">
        <v>46</v>
      </c>
      <c r="C293" s="28" t="s">
        <v>0</v>
      </c>
      <c r="D293" s="28" t="s">
        <v>4</v>
      </c>
      <c r="E293" s="28" t="s">
        <v>19</v>
      </c>
      <c r="F293" s="28" t="s">
        <v>13</v>
      </c>
      <c r="G293" s="28" t="s">
        <v>14</v>
      </c>
      <c r="H293" s="28" t="s">
        <v>48</v>
      </c>
      <c r="I293" s="13" t="s">
        <v>20</v>
      </c>
      <c r="J293" s="28" t="s">
        <v>17</v>
      </c>
      <c r="K293" s="13" t="s">
        <v>49</v>
      </c>
    </row>
    <row r="294" spans="2:11" s="22" customFormat="1" ht="14.1" customHeight="1" x14ac:dyDescent="0.2">
      <c r="B294" s="72">
        <v>1</v>
      </c>
      <c r="C294" s="14"/>
      <c r="D294" s="15"/>
      <c r="E294" s="18"/>
      <c r="F294" s="16"/>
      <c r="G294" s="15"/>
      <c r="H294" s="16"/>
      <c r="I294" s="17"/>
      <c r="J294" s="18"/>
      <c r="K294" s="27">
        <f t="shared" ref="K294:K303" si="19">ROUND(((E294*I294))*J294,2)</f>
        <v>0</v>
      </c>
    </row>
    <row r="295" spans="2:11" s="22" customFormat="1" ht="14.1" customHeight="1" x14ac:dyDescent="0.2">
      <c r="B295" s="72">
        <v>2</v>
      </c>
      <c r="C295" s="14"/>
      <c r="D295" s="15"/>
      <c r="E295" s="18"/>
      <c r="F295" s="16"/>
      <c r="G295" s="15"/>
      <c r="H295" s="16"/>
      <c r="I295" s="17"/>
      <c r="J295" s="18"/>
      <c r="K295" s="27">
        <f t="shared" si="19"/>
        <v>0</v>
      </c>
    </row>
    <row r="296" spans="2:11" s="22" customFormat="1" ht="14.1" customHeight="1" x14ac:dyDescent="0.2">
      <c r="B296" s="72">
        <v>3</v>
      </c>
      <c r="C296" s="14"/>
      <c r="D296" s="15"/>
      <c r="E296" s="18"/>
      <c r="F296" s="16"/>
      <c r="G296" s="15"/>
      <c r="H296" s="16"/>
      <c r="I296" s="17"/>
      <c r="J296" s="18"/>
      <c r="K296" s="27">
        <f t="shared" si="19"/>
        <v>0</v>
      </c>
    </row>
    <row r="297" spans="2:11" s="22" customFormat="1" ht="14.1" customHeight="1" x14ac:dyDescent="0.2">
      <c r="B297" s="72">
        <v>4</v>
      </c>
      <c r="C297" s="14"/>
      <c r="D297" s="15"/>
      <c r="E297" s="18"/>
      <c r="F297" s="16"/>
      <c r="G297" s="15"/>
      <c r="H297" s="16"/>
      <c r="I297" s="17"/>
      <c r="J297" s="18"/>
      <c r="K297" s="27">
        <f t="shared" si="19"/>
        <v>0</v>
      </c>
    </row>
    <row r="298" spans="2:11" s="22" customFormat="1" ht="14.1" customHeight="1" x14ac:dyDescent="0.2">
      <c r="B298" s="72">
        <v>5</v>
      </c>
      <c r="C298" s="14"/>
      <c r="D298" s="15"/>
      <c r="E298" s="18"/>
      <c r="F298" s="16"/>
      <c r="G298" s="15"/>
      <c r="H298" s="16"/>
      <c r="I298" s="17"/>
      <c r="J298" s="18"/>
      <c r="K298" s="27">
        <f t="shared" si="19"/>
        <v>0</v>
      </c>
    </row>
    <row r="299" spans="2:11" s="22" customFormat="1" ht="14.1" customHeight="1" x14ac:dyDescent="0.2">
      <c r="B299" s="72">
        <v>6</v>
      </c>
      <c r="C299" s="14"/>
      <c r="D299" s="15"/>
      <c r="E299" s="18"/>
      <c r="F299" s="16"/>
      <c r="G299" s="15"/>
      <c r="H299" s="16"/>
      <c r="I299" s="17"/>
      <c r="J299" s="18"/>
      <c r="K299" s="27">
        <f t="shared" si="19"/>
        <v>0</v>
      </c>
    </row>
    <row r="300" spans="2:11" s="22" customFormat="1" ht="14.1" customHeight="1" x14ac:dyDescent="0.2">
      <c r="B300" s="72">
        <v>7</v>
      </c>
      <c r="C300" s="14"/>
      <c r="D300" s="15"/>
      <c r="E300" s="18"/>
      <c r="F300" s="16"/>
      <c r="G300" s="15"/>
      <c r="H300" s="16"/>
      <c r="I300" s="17"/>
      <c r="J300" s="18"/>
      <c r="K300" s="27">
        <f t="shared" si="19"/>
        <v>0</v>
      </c>
    </row>
    <row r="301" spans="2:11" s="22" customFormat="1" ht="14.1" customHeight="1" x14ac:dyDescent="0.2">
      <c r="B301" s="72">
        <v>8</v>
      </c>
      <c r="C301" s="14"/>
      <c r="D301" s="15"/>
      <c r="E301" s="18"/>
      <c r="F301" s="16"/>
      <c r="G301" s="15"/>
      <c r="H301" s="16"/>
      <c r="I301" s="17"/>
      <c r="J301" s="18"/>
      <c r="K301" s="27">
        <f t="shared" si="19"/>
        <v>0</v>
      </c>
    </row>
    <row r="302" spans="2:11" s="22" customFormat="1" ht="14.1" customHeight="1" x14ac:dyDescent="0.2">
      <c r="B302" s="72">
        <v>9</v>
      </c>
      <c r="C302" s="14"/>
      <c r="D302" s="15"/>
      <c r="E302" s="18"/>
      <c r="F302" s="16"/>
      <c r="G302" s="15"/>
      <c r="H302" s="16"/>
      <c r="I302" s="17"/>
      <c r="J302" s="18"/>
      <c r="K302" s="27">
        <f t="shared" si="19"/>
        <v>0</v>
      </c>
    </row>
    <row r="303" spans="2:11" s="22" customFormat="1" ht="14.1" customHeight="1" x14ac:dyDescent="0.2">
      <c r="B303" s="72">
        <v>10</v>
      </c>
      <c r="C303" s="14"/>
      <c r="D303" s="15"/>
      <c r="E303" s="18"/>
      <c r="F303" s="16"/>
      <c r="G303" s="15"/>
      <c r="H303" s="16"/>
      <c r="I303" s="17"/>
      <c r="J303" s="18"/>
      <c r="K303" s="27">
        <f t="shared" si="19"/>
        <v>0</v>
      </c>
    </row>
    <row r="304" spans="2:11" ht="14.1" customHeight="1" x14ac:dyDescent="0.2">
      <c r="C304" s="161" t="s">
        <v>47</v>
      </c>
      <c r="D304" s="162"/>
      <c r="E304" s="162"/>
      <c r="F304" s="162"/>
      <c r="G304" s="162"/>
      <c r="H304" s="162"/>
      <c r="I304" s="162"/>
      <c r="J304" s="163"/>
      <c r="K304" s="20">
        <f>SUM(K294:K303)</f>
        <v>0</v>
      </c>
    </row>
    <row r="305" spans="2:11" ht="14.1" customHeight="1" x14ac:dyDescent="0.2">
      <c r="C305" s="22"/>
      <c r="D305" s="22"/>
      <c r="E305" s="22"/>
      <c r="F305" s="22"/>
      <c r="G305" s="22"/>
      <c r="H305" s="22"/>
      <c r="I305" s="22"/>
      <c r="J305" s="22"/>
      <c r="K305" s="22"/>
    </row>
    <row r="306" spans="2:11" ht="14.1" customHeight="1" x14ac:dyDescent="0.2">
      <c r="B306" s="80" t="s">
        <v>79</v>
      </c>
      <c r="C306" s="2"/>
      <c r="D306" s="2"/>
      <c r="E306" s="2"/>
      <c r="F306" s="2"/>
      <c r="G306" s="22"/>
      <c r="H306" s="22"/>
      <c r="I306" s="22"/>
      <c r="J306" s="22"/>
      <c r="K306" s="22"/>
    </row>
    <row r="307" spans="2:11" ht="32.25" customHeight="1" x14ac:dyDescent="0.2">
      <c r="B307" s="28" t="s">
        <v>46</v>
      </c>
      <c r="C307" s="28" t="s">
        <v>0</v>
      </c>
      <c r="D307" s="28" t="s">
        <v>4</v>
      </c>
      <c r="E307" s="28" t="s">
        <v>21</v>
      </c>
      <c r="F307" s="28" t="s">
        <v>1</v>
      </c>
      <c r="G307" s="28" t="s">
        <v>14</v>
      </c>
      <c r="H307" s="67" t="s">
        <v>2</v>
      </c>
      <c r="I307" s="13" t="s">
        <v>50</v>
      </c>
      <c r="J307" s="28" t="s">
        <v>17</v>
      </c>
      <c r="K307" s="13" t="s">
        <v>49</v>
      </c>
    </row>
    <row r="308" spans="2:11" s="22" customFormat="1" ht="14.1" customHeight="1" x14ac:dyDescent="0.2">
      <c r="B308" s="72">
        <v>1</v>
      </c>
      <c r="C308" s="14"/>
      <c r="D308" s="15"/>
      <c r="E308" s="21"/>
      <c r="F308" s="16"/>
      <c r="G308" s="15"/>
      <c r="H308" s="24"/>
      <c r="I308" s="66"/>
      <c r="J308" s="18"/>
      <c r="K308" s="27">
        <f t="shared" ref="K308:K317" si="20">ROUND(I308*J308,2)</f>
        <v>0</v>
      </c>
    </row>
    <row r="309" spans="2:11" s="22" customFormat="1" ht="14.1" customHeight="1" x14ac:dyDescent="0.2">
      <c r="B309" s="72">
        <v>2</v>
      </c>
      <c r="C309" s="14"/>
      <c r="D309" s="15"/>
      <c r="E309" s="21"/>
      <c r="F309" s="16"/>
      <c r="G309" s="15"/>
      <c r="H309" s="24"/>
      <c r="I309" s="66"/>
      <c r="J309" s="18"/>
      <c r="K309" s="27">
        <f t="shared" si="20"/>
        <v>0</v>
      </c>
    </row>
    <row r="310" spans="2:11" s="22" customFormat="1" ht="14.1" customHeight="1" x14ac:dyDescent="0.2">
      <c r="B310" s="72">
        <v>3</v>
      </c>
      <c r="C310" s="14"/>
      <c r="D310" s="15"/>
      <c r="E310" s="21"/>
      <c r="F310" s="16"/>
      <c r="G310" s="15"/>
      <c r="H310" s="24"/>
      <c r="I310" s="66"/>
      <c r="J310" s="18"/>
      <c r="K310" s="27">
        <f t="shared" si="20"/>
        <v>0</v>
      </c>
    </row>
    <row r="311" spans="2:11" s="22" customFormat="1" ht="14.1" customHeight="1" x14ac:dyDescent="0.2">
      <c r="B311" s="72">
        <v>4</v>
      </c>
      <c r="C311" s="14"/>
      <c r="D311" s="15"/>
      <c r="E311" s="21"/>
      <c r="F311" s="16"/>
      <c r="G311" s="15"/>
      <c r="H311" s="24"/>
      <c r="I311" s="66"/>
      <c r="J311" s="18"/>
      <c r="K311" s="27">
        <f t="shared" si="20"/>
        <v>0</v>
      </c>
    </row>
    <row r="312" spans="2:11" s="22" customFormat="1" ht="14.1" customHeight="1" x14ac:dyDescent="0.2">
      <c r="B312" s="72">
        <v>5</v>
      </c>
      <c r="C312" s="14"/>
      <c r="D312" s="15"/>
      <c r="E312" s="21"/>
      <c r="F312" s="16"/>
      <c r="G312" s="15"/>
      <c r="H312" s="24"/>
      <c r="I312" s="66"/>
      <c r="J312" s="18"/>
      <c r="K312" s="27">
        <f t="shared" si="20"/>
        <v>0</v>
      </c>
    </row>
    <row r="313" spans="2:11" s="22" customFormat="1" ht="14.1" customHeight="1" x14ac:dyDescent="0.2">
      <c r="B313" s="72">
        <v>6</v>
      </c>
      <c r="C313" s="14"/>
      <c r="D313" s="15"/>
      <c r="E313" s="21"/>
      <c r="F313" s="16"/>
      <c r="G313" s="15"/>
      <c r="H313" s="24"/>
      <c r="I313" s="66"/>
      <c r="J313" s="18"/>
      <c r="K313" s="27">
        <f t="shared" si="20"/>
        <v>0</v>
      </c>
    </row>
    <row r="314" spans="2:11" s="22" customFormat="1" ht="14.1" customHeight="1" x14ac:dyDescent="0.2">
      <c r="B314" s="72">
        <v>7</v>
      </c>
      <c r="C314" s="14"/>
      <c r="D314" s="15"/>
      <c r="E314" s="21"/>
      <c r="F314" s="16"/>
      <c r="G314" s="15"/>
      <c r="H314" s="24"/>
      <c r="I314" s="66"/>
      <c r="J314" s="18"/>
      <c r="K314" s="27">
        <f t="shared" si="20"/>
        <v>0</v>
      </c>
    </row>
    <row r="315" spans="2:11" s="22" customFormat="1" ht="14.1" customHeight="1" x14ac:dyDescent="0.2">
      <c r="B315" s="72">
        <v>8</v>
      </c>
      <c r="C315" s="14"/>
      <c r="D315" s="15"/>
      <c r="E315" s="21"/>
      <c r="F315" s="16"/>
      <c r="G315" s="15"/>
      <c r="H315" s="24"/>
      <c r="I315" s="66"/>
      <c r="J315" s="18"/>
      <c r="K315" s="27">
        <f t="shared" si="20"/>
        <v>0</v>
      </c>
    </row>
    <row r="316" spans="2:11" s="22" customFormat="1" ht="14.1" customHeight="1" x14ac:dyDescent="0.2">
      <c r="B316" s="72">
        <v>9</v>
      </c>
      <c r="C316" s="14"/>
      <c r="D316" s="15"/>
      <c r="E316" s="21"/>
      <c r="F316" s="16"/>
      <c r="G316" s="15"/>
      <c r="H316" s="24"/>
      <c r="I316" s="66"/>
      <c r="J316" s="18"/>
      <c r="K316" s="27">
        <f t="shared" si="20"/>
        <v>0</v>
      </c>
    </row>
    <row r="317" spans="2:11" s="22" customFormat="1" ht="14.1" customHeight="1" x14ac:dyDescent="0.2">
      <c r="B317" s="72">
        <v>10</v>
      </c>
      <c r="C317" s="14"/>
      <c r="D317" s="15"/>
      <c r="E317" s="21"/>
      <c r="F317" s="16"/>
      <c r="G317" s="15"/>
      <c r="H317" s="24"/>
      <c r="I317" s="66"/>
      <c r="J317" s="18"/>
      <c r="K317" s="27">
        <f t="shared" si="20"/>
        <v>0</v>
      </c>
    </row>
    <row r="318" spans="2:11" s="30" customFormat="1" ht="15.95" customHeight="1" x14ac:dyDescent="0.2">
      <c r="C318" s="161" t="s">
        <v>47</v>
      </c>
      <c r="D318" s="162"/>
      <c r="E318" s="162"/>
      <c r="F318" s="162"/>
      <c r="G318" s="162"/>
      <c r="H318" s="162"/>
      <c r="I318" s="162"/>
      <c r="J318" s="163"/>
      <c r="K318" s="20">
        <f>SUM(K308:K317)</f>
        <v>0</v>
      </c>
    </row>
    <row r="321" spans="2:11" s="26" customFormat="1" ht="15.95" customHeight="1" x14ac:dyDescent="0.2">
      <c r="B321" s="164" t="s">
        <v>55</v>
      </c>
      <c r="C321" s="164"/>
      <c r="D321" s="164"/>
      <c r="E321" s="164"/>
      <c r="F321" s="164"/>
      <c r="G321" s="22"/>
      <c r="H321" s="22"/>
      <c r="I321" s="22"/>
      <c r="J321" s="22"/>
      <c r="K321" s="22"/>
    </row>
    <row r="322" spans="2:11" ht="14.1" customHeight="1" x14ac:dyDescent="0.2">
      <c r="B322" s="84" t="s">
        <v>42</v>
      </c>
      <c r="C322" s="84"/>
      <c r="D322" s="84"/>
      <c r="E322" s="84"/>
      <c r="F322" s="84"/>
      <c r="G322" s="22"/>
      <c r="H322" s="22"/>
      <c r="I322" s="22"/>
      <c r="J322" s="22"/>
      <c r="K322" s="22"/>
    </row>
    <row r="323" spans="2:11" ht="32.25" customHeight="1" x14ac:dyDescent="0.2">
      <c r="B323" s="28" t="s">
        <v>46</v>
      </c>
      <c r="C323" s="28" t="s">
        <v>0</v>
      </c>
      <c r="D323" s="28" t="s">
        <v>4</v>
      </c>
      <c r="E323" s="28" t="s">
        <v>21</v>
      </c>
      <c r="F323" s="28" t="s">
        <v>1</v>
      </c>
      <c r="G323" s="28" t="s">
        <v>14</v>
      </c>
      <c r="H323" s="67" t="s">
        <v>2</v>
      </c>
      <c r="I323" s="13" t="s">
        <v>50</v>
      </c>
      <c r="J323" s="28" t="s">
        <v>17</v>
      </c>
      <c r="K323" s="13" t="s">
        <v>49</v>
      </c>
    </row>
    <row r="324" spans="2:11" s="22" customFormat="1" ht="14.1" customHeight="1" x14ac:dyDescent="0.2">
      <c r="B324" s="72">
        <v>1</v>
      </c>
      <c r="C324" s="14"/>
      <c r="D324" s="15"/>
      <c r="E324" s="21"/>
      <c r="F324" s="16"/>
      <c r="G324" s="15"/>
      <c r="H324" s="24"/>
      <c r="I324" s="66"/>
      <c r="J324" s="18"/>
      <c r="K324" s="27">
        <f t="shared" ref="K324:K333" si="21">ROUND(I324*J324,2)</f>
        <v>0</v>
      </c>
    </row>
    <row r="325" spans="2:11" s="22" customFormat="1" ht="14.1" customHeight="1" x14ac:dyDescent="0.2">
      <c r="B325" s="72">
        <v>2</v>
      </c>
      <c r="C325" s="14"/>
      <c r="D325" s="15"/>
      <c r="E325" s="21"/>
      <c r="F325" s="16"/>
      <c r="G325" s="15"/>
      <c r="H325" s="24"/>
      <c r="I325" s="66"/>
      <c r="J325" s="18"/>
      <c r="K325" s="27">
        <f t="shared" si="21"/>
        <v>0</v>
      </c>
    </row>
    <row r="326" spans="2:11" s="22" customFormat="1" ht="14.1" customHeight="1" x14ac:dyDescent="0.2">
      <c r="B326" s="72">
        <v>3</v>
      </c>
      <c r="C326" s="14"/>
      <c r="D326" s="15"/>
      <c r="E326" s="21"/>
      <c r="F326" s="16"/>
      <c r="G326" s="15"/>
      <c r="H326" s="24"/>
      <c r="I326" s="66"/>
      <c r="J326" s="18"/>
      <c r="K326" s="27">
        <f t="shared" si="21"/>
        <v>0</v>
      </c>
    </row>
    <row r="327" spans="2:11" s="22" customFormat="1" ht="14.1" customHeight="1" x14ac:dyDescent="0.2">
      <c r="B327" s="72">
        <v>4</v>
      </c>
      <c r="C327" s="14"/>
      <c r="D327" s="15"/>
      <c r="E327" s="21"/>
      <c r="F327" s="16"/>
      <c r="G327" s="15"/>
      <c r="H327" s="24"/>
      <c r="I327" s="66"/>
      <c r="J327" s="18"/>
      <c r="K327" s="27">
        <f t="shared" si="21"/>
        <v>0</v>
      </c>
    </row>
    <row r="328" spans="2:11" s="22" customFormat="1" ht="14.1" customHeight="1" x14ac:dyDescent="0.2">
      <c r="B328" s="72">
        <v>5</v>
      </c>
      <c r="C328" s="14"/>
      <c r="D328" s="15"/>
      <c r="E328" s="21"/>
      <c r="F328" s="16"/>
      <c r="G328" s="15"/>
      <c r="H328" s="24"/>
      <c r="I328" s="66"/>
      <c r="J328" s="18"/>
      <c r="K328" s="27">
        <f t="shared" si="21"/>
        <v>0</v>
      </c>
    </row>
    <row r="329" spans="2:11" s="22" customFormat="1" ht="14.1" customHeight="1" x14ac:dyDescent="0.2">
      <c r="B329" s="72">
        <v>6</v>
      </c>
      <c r="C329" s="14"/>
      <c r="D329" s="15"/>
      <c r="E329" s="21"/>
      <c r="F329" s="16"/>
      <c r="G329" s="15"/>
      <c r="H329" s="24"/>
      <c r="I329" s="66"/>
      <c r="J329" s="18"/>
      <c r="K329" s="27">
        <f t="shared" si="21"/>
        <v>0</v>
      </c>
    </row>
    <row r="330" spans="2:11" s="22" customFormat="1" ht="14.1" customHeight="1" x14ac:dyDescent="0.2">
      <c r="B330" s="72">
        <v>7</v>
      </c>
      <c r="C330" s="14"/>
      <c r="D330" s="15"/>
      <c r="E330" s="21"/>
      <c r="F330" s="16"/>
      <c r="G330" s="15"/>
      <c r="H330" s="24"/>
      <c r="I330" s="66"/>
      <c r="J330" s="18"/>
      <c r="K330" s="27">
        <f t="shared" si="21"/>
        <v>0</v>
      </c>
    </row>
    <row r="331" spans="2:11" s="22" customFormat="1" ht="14.1" customHeight="1" x14ac:dyDescent="0.2">
      <c r="B331" s="72">
        <v>8</v>
      </c>
      <c r="C331" s="14"/>
      <c r="D331" s="15"/>
      <c r="E331" s="21"/>
      <c r="F331" s="16"/>
      <c r="G331" s="15"/>
      <c r="H331" s="24"/>
      <c r="I331" s="66"/>
      <c r="J331" s="18"/>
      <c r="K331" s="27">
        <f t="shared" si="21"/>
        <v>0</v>
      </c>
    </row>
    <row r="332" spans="2:11" s="22" customFormat="1" ht="14.1" customHeight="1" x14ac:dyDescent="0.2">
      <c r="B332" s="72">
        <v>9</v>
      </c>
      <c r="C332" s="14"/>
      <c r="D332" s="15"/>
      <c r="E332" s="21"/>
      <c r="F332" s="16"/>
      <c r="G332" s="15"/>
      <c r="H332" s="24"/>
      <c r="I332" s="66"/>
      <c r="J332" s="18"/>
      <c r="K332" s="27">
        <f t="shared" si="21"/>
        <v>0</v>
      </c>
    </row>
    <row r="333" spans="2:11" s="22" customFormat="1" ht="14.1" customHeight="1" x14ac:dyDescent="0.2">
      <c r="B333" s="72">
        <v>10</v>
      </c>
      <c r="C333" s="14"/>
      <c r="D333" s="15"/>
      <c r="E333" s="21"/>
      <c r="F333" s="16"/>
      <c r="G333" s="15"/>
      <c r="H333" s="24"/>
      <c r="I333" s="66"/>
      <c r="J333" s="18"/>
      <c r="K333" s="27">
        <f t="shared" si="21"/>
        <v>0</v>
      </c>
    </row>
    <row r="334" spans="2:11" s="30" customFormat="1" ht="15.95" customHeight="1" x14ac:dyDescent="0.2">
      <c r="C334" s="161" t="s">
        <v>47</v>
      </c>
      <c r="D334" s="162"/>
      <c r="E334" s="162"/>
      <c r="F334" s="162"/>
      <c r="G334" s="162"/>
      <c r="H334" s="162"/>
      <c r="I334" s="162"/>
      <c r="J334" s="163"/>
      <c r="K334" s="20">
        <f>SUM(K324:K333)</f>
        <v>0</v>
      </c>
    </row>
  </sheetData>
  <sheetProtection algorithmName="SHA-512" hashValue="s+YlCzXejxrKlYJuIx6BaYGsFyj60Re2xInL5BQB9IcLej8FZv2zljYQk1QmhnTsQqkYy/1E2ZorzVCpSM3p0w==" saltValue="coim8wIO9tvZ91ul2B6qbQ==" spinCount="100000" sheet="1" formatRows="0" insertRows="0"/>
  <customSheetViews>
    <customSheetView guid="{8882A8A7-AA7A-4EE0-AE6C-3101C7E2CDB2}" showPageBreaks="1" printArea="1">
      <selection activeCell="D5" sqref="D5"/>
      <pageMargins left="0.39370078740157483" right="0.39370078740157483" top="0.19685039370078741" bottom="0.19685039370078741" header="0" footer="0"/>
      <printOptions horizontalCentered="1"/>
      <pageSetup paperSize="9" scale="69" orientation="landscape" r:id="rId1"/>
      <headerFooter alignWithMargins="0">
        <oddFooter>&amp;C&amp;P</oddFooter>
      </headerFooter>
    </customSheetView>
    <customSheetView guid="{FE83659D-EF35-4D4D-AB4D-24A6166369DA}">
      <selection activeCell="C16" sqref="C16:D16"/>
      <pageMargins left="0.39370078740157483" right="0.39370078740157483" top="0.19685039370078741" bottom="0.19685039370078741" header="0" footer="0"/>
      <printOptions horizontalCentered="1"/>
      <pageSetup paperSize="9" scale="69" orientation="landscape" r:id="rId2"/>
      <headerFooter alignWithMargins="0">
        <oddFooter>&amp;C&amp;P</oddFooter>
      </headerFooter>
    </customSheetView>
    <customSheetView guid="{AFD15059-062D-4EF0-BE55-2C4179DA093C}" showPageBreaks="1" printArea="1">
      <selection activeCell="A128" sqref="A128"/>
      <pageMargins left="0.39370078740157483" right="0.39370078740157483" top="0.19685039370078741" bottom="0.19685039370078741" header="0" footer="0"/>
      <printOptions horizontalCentered="1"/>
      <pageSetup paperSize="9" scale="69" orientation="landscape" r:id="rId3"/>
      <headerFooter alignWithMargins="0">
        <oddFooter>&amp;C&amp;P</oddFooter>
      </headerFooter>
    </customSheetView>
  </customSheetViews>
  <mergeCells count="64">
    <mergeCell ref="C215:J215"/>
    <mergeCell ref="C201:J201"/>
    <mergeCell ref="E134:F134"/>
    <mergeCell ref="E135:F135"/>
    <mergeCell ref="E143:F143"/>
    <mergeCell ref="C187:J187"/>
    <mergeCell ref="E177:F177"/>
    <mergeCell ref="E178:F178"/>
    <mergeCell ref="E185:F185"/>
    <mergeCell ref="E186:F186"/>
    <mergeCell ref="C172:J172"/>
    <mergeCell ref="E228:F228"/>
    <mergeCell ref="E229:F229"/>
    <mergeCell ref="B9:K9"/>
    <mergeCell ref="B14:F14"/>
    <mergeCell ref="B15:F15"/>
    <mergeCell ref="C28:J28"/>
    <mergeCell ref="B13:F13"/>
    <mergeCell ref="E17:F17"/>
    <mergeCell ref="E27:F27"/>
    <mergeCell ref="B11:C11"/>
    <mergeCell ref="D11:F11"/>
    <mergeCell ref="I11:K11"/>
    <mergeCell ref="G11:H11"/>
    <mergeCell ref="C86:J86"/>
    <mergeCell ref="E90:F90"/>
    <mergeCell ref="E91:F91"/>
    <mergeCell ref="E221:F221"/>
    <mergeCell ref="B73:F73"/>
    <mergeCell ref="C334:J334"/>
    <mergeCell ref="C70:J70"/>
    <mergeCell ref="E18:F18"/>
    <mergeCell ref="E19:F19"/>
    <mergeCell ref="E26:F26"/>
    <mergeCell ref="E289:F289"/>
    <mergeCell ref="C290:J290"/>
    <mergeCell ref="C304:J304"/>
    <mergeCell ref="C318:J318"/>
    <mergeCell ref="E279:F279"/>
    <mergeCell ref="E280:F280"/>
    <mergeCell ref="E281:F281"/>
    <mergeCell ref="E288:F288"/>
    <mergeCell ref="B276:F276"/>
    <mergeCell ref="C42:J42"/>
    <mergeCell ref="C56:J56"/>
    <mergeCell ref="E220:F220"/>
    <mergeCell ref="C101:J101"/>
    <mergeCell ref="C115:J115"/>
    <mergeCell ref="C129:J129"/>
    <mergeCell ref="B131:F131"/>
    <mergeCell ref="E133:F133"/>
    <mergeCell ref="E142:F142"/>
    <mergeCell ref="E176:F176"/>
    <mergeCell ref="E92:F92"/>
    <mergeCell ref="E99:F99"/>
    <mergeCell ref="E100:F100"/>
    <mergeCell ref="E219:F219"/>
    <mergeCell ref="C144:J144"/>
    <mergeCell ref="C158:J158"/>
    <mergeCell ref="C272:J272"/>
    <mergeCell ref="B321:F321"/>
    <mergeCell ref="C230:J230"/>
    <mergeCell ref="C244:J244"/>
    <mergeCell ref="C258:J258"/>
  </mergeCells>
  <phoneticPr fontId="2" type="noConversion"/>
  <dataValidations count="6">
    <dataValidation type="whole" operator="greaterThanOrEqual" allowBlank="1" showInputMessage="1" showErrorMessage="1" sqref="B18:C27 B32:C41 B46:C55 B60:C69 B76:C85 B91:C100 B105:C114 B119:C128 B134:C143 B148:C157 B162:C171 B177:C186 B191:C200 B205:C214 B220:C229 B234:C243 B248:C257 B280:C289 B294:C303 B308:C317 B324:C333 B262:C271" xr:uid="{00000000-0002-0000-0200-000000000000}">
      <formula1>0</formula1>
    </dataValidation>
    <dataValidation type="date" operator="greaterThanOrEqual" allowBlank="1" showInputMessage="1" showErrorMessage="1" sqref="D32:D41 D46:D55 D60:D69 D76:D85 D105:D114 D119:D128 D148:D157 D162:D171 D191:D200 D205:D214 D234:D243 D248:D257 D294:D303 D308:D317 D324:D333 D262:D271" xr:uid="{00000000-0002-0000-0200-000001000000}">
      <formula1>36526</formula1>
    </dataValidation>
    <dataValidation type="list" allowBlank="1" showInputMessage="1" showErrorMessage="1" sqref="H32:H41 H43:H44 H105:H114 H116 H148:H157 H159 H191:H200 H202 H234:H243 H245 H294:H303 H305:H306 H322" xr:uid="{00000000-0002-0000-0200-000002000000}">
      <formula1>"Enero,Febrero,Marzo,Abril,Mayo,Junio,Julio,Agosto,Septiembre,Octubre,Noviembre,Diciembre"</formula1>
    </dataValidation>
    <dataValidation type="list" allowBlank="1" showInputMessage="1" showErrorMessage="1" sqref="H18:H27 H91:H100 H134:H143 H177:H186 H220:H229 H280:H289" xr:uid="{00000000-0002-0000-0200-000003000000}">
      <formula1>"Enero,Febrero,Marzo,Abril,Mayo,Junio,Julio,Agosto,Septiembre,Octubre,Noviembre,Diciembre,Extra1,Extra2"</formula1>
    </dataValidation>
    <dataValidation operator="greaterThanOrEqual" allowBlank="1" showInputMessage="1" showErrorMessage="1" sqref="I18:I27 I32:I41 I91:I100 I105:I114 I134:I143 I148:I157 I177:I186 I191:I200 I220:I229 I234:I243 I280:I289 I294:I303" xr:uid="{00000000-0002-0000-0200-000004000000}"/>
    <dataValidation type="date" operator="greaterThanOrEqual" allowBlank="1" showInputMessage="1" showErrorMessage="1" sqref="D18:D27 G18:G27 D91:D100 G91:G100 D134:D143 G134:G143 D177:D186 G177:G186 D220:D229 G220:G229 D280:D289 G280:G289" xr:uid="{00000000-0002-0000-0200-000005000000}">
      <formula1>39083</formula1>
    </dataValidation>
  </dataValidations>
  <printOptions horizontalCentered="1"/>
  <pageMargins left="0.39370078740157483" right="0.39370078740157483" top="0.19685039370078741" bottom="0.19685039370078741" header="0" footer="0"/>
  <pageSetup paperSize="9" scale="68" orientation="landscape" r:id="rId4"/>
  <headerFooter alignWithMargins="0">
    <oddFooter>&amp;C&amp;P</oddFooter>
  </headerFooter>
  <rowBreaks count="6" manualBreakCount="6">
    <brk id="49" max="11" man="1"/>
    <brk id="102" max="11" man="1"/>
    <brk id="150" max="11" man="1"/>
    <brk id="201" max="11" man="1"/>
    <brk id="244" max="11" man="1"/>
    <brk id="304"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Resumen del proyecto</vt:lpstr>
      <vt:lpstr>Resumen Memoria </vt:lpstr>
      <vt:lpstr>Desglose Memoria</vt:lpstr>
      <vt:lpstr>'Desglose Memoria'!Área_de_impresión</vt:lpstr>
      <vt:lpstr>'Resumen del proyecto'!Área_de_impresión</vt:lpstr>
      <vt:lpstr>'Resumen Memoria '!Área_de_impresión</vt:lpstr>
      <vt:lpstr>'Desglose Memoria'!Títulos_a_imprimir</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llar32 Laura Arroyo Romero Salazar tfno:9252 67589</cp:lastModifiedBy>
  <cp:lastPrinted>2023-02-13T15:39:16Z</cp:lastPrinted>
  <dcterms:created xsi:type="dcterms:W3CDTF">2005-07-05T14:18:02Z</dcterms:created>
  <dcterms:modified xsi:type="dcterms:W3CDTF">2023-07-11T08:55:38Z</dcterms:modified>
</cp:coreProperties>
</file>