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/>
  <xr:revisionPtr revIDLastSave="0" documentId="13_ncr:1_{952AE752-AA3C-4859-8F24-ED9D4230280B}" xr6:coauthVersionLast="36" xr6:coauthVersionMax="47" xr10:uidLastSave="{00000000-0000-0000-0000-000000000000}"/>
  <bookViews>
    <workbookView xWindow="28680" yWindow="-105" windowWidth="29040" windowHeight="15840" xr2:uid="{C091EEF3-7812-4419-9038-0D8808192A1D}"/>
  </bookViews>
  <sheets>
    <sheet name="Sectorial 2025" sheetId="2" r:id="rId1"/>
  </sheets>
  <definedNames>
    <definedName name="_xlnm.Print_Titles" localSheetId="0">'Sectorial 2025'!$1:$6</definedName>
  </definedNames>
  <calcPr calcId="191029"/>
</workbook>
</file>

<file path=xl/calcChain.xml><?xml version="1.0" encoding="utf-8"?>
<calcChain xmlns="http://schemas.openxmlformats.org/spreadsheetml/2006/main">
  <c r="N15" i="2" l="1"/>
  <c r="O15" i="2" s="1"/>
  <c r="N42" i="2"/>
  <c r="O42" i="2" s="1"/>
  <c r="N43" i="2"/>
  <c r="O43" i="2" s="1"/>
  <c r="N35" i="2"/>
  <c r="O35" i="2"/>
  <c r="N16" i="2"/>
  <c r="O16" i="2" s="1"/>
  <c r="N14" i="2" l="1"/>
  <c r="O14" i="2" s="1"/>
  <c r="N25" i="2"/>
  <c r="O25" i="2" s="1"/>
  <c r="N26" i="2"/>
  <c r="O26" i="2"/>
  <c r="N29" i="2"/>
  <c r="O29" i="2" s="1"/>
  <c r="N33" i="2"/>
  <c r="O33" i="2" s="1"/>
  <c r="N34" i="2"/>
  <c r="O34" i="2" s="1"/>
  <c r="N36" i="2"/>
  <c r="O36" i="2"/>
  <c r="N37" i="2"/>
  <c r="O37" i="2"/>
  <c r="N17" i="2" l="1"/>
  <c r="O17" i="2"/>
  <c r="N18" i="2"/>
  <c r="O18" i="2" s="1"/>
  <c r="N13" i="2" l="1"/>
  <c r="O13" i="2"/>
  <c r="N31" i="2"/>
  <c r="O31" i="2"/>
  <c r="N38" i="2"/>
  <c r="O38" i="2"/>
  <c r="N39" i="2"/>
  <c r="O39" i="2"/>
  <c r="N40" i="2"/>
  <c r="O40" i="2"/>
  <c r="N41" i="2"/>
  <c r="O41" i="2" s="1"/>
  <c r="N19" i="2" l="1"/>
  <c r="N20" i="2" l="1"/>
  <c r="O20" i="2" s="1"/>
  <c r="N21" i="2"/>
  <c r="O21" i="2" s="1"/>
  <c r="N22" i="2"/>
  <c r="O22" i="2" s="1"/>
  <c r="N23" i="2"/>
  <c r="O23" i="2" s="1"/>
  <c r="N24" i="2"/>
  <c r="O24" i="2" s="1"/>
  <c r="N7" i="2"/>
  <c r="O7" i="2" s="1"/>
  <c r="N27" i="2"/>
  <c r="O27" i="2"/>
  <c r="N28" i="2"/>
  <c r="O28" i="2" s="1"/>
  <c r="N30" i="2"/>
  <c r="O30" i="2" s="1"/>
  <c r="N8" i="2"/>
  <c r="O8" i="2" s="1"/>
  <c r="N9" i="2"/>
  <c r="O9" i="2" s="1"/>
  <c r="N10" i="2"/>
  <c r="O10" i="2" s="1"/>
  <c r="N11" i="2"/>
  <c r="O11" i="2" s="1"/>
  <c r="N12" i="2"/>
  <c r="O12" i="2" s="1"/>
  <c r="N44" i="2"/>
  <c r="O44" i="2" s="1"/>
  <c r="N32" i="2"/>
  <c r="O32" i="2" s="1"/>
  <c r="O19" i="2"/>
</calcChain>
</file>

<file path=xl/sharedStrings.xml><?xml version="1.0" encoding="utf-8"?>
<sst xmlns="http://schemas.openxmlformats.org/spreadsheetml/2006/main" count="358" uniqueCount="160">
  <si>
    <t>Nº EXPEDIENTE</t>
  </si>
  <si>
    <t>RAZÓN SOCIAL ENTIDAD PROMOTORA</t>
  </si>
  <si>
    <t>PROVINCIA</t>
  </si>
  <si>
    <t>LOCALIDAD</t>
  </si>
  <si>
    <t>DENOMINACIÓN DEL PROYECTO</t>
  </si>
  <si>
    <t>TIPO PROYECTO</t>
  </si>
  <si>
    <t>Nº ALUMNOS SOLICITUD</t>
  </si>
  <si>
    <t>DENOMINACIÓN ESPECIALIDAD</t>
  </si>
  <si>
    <t>CÓDIGO ESPECIALIDAD</t>
  </si>
  <si>
    <t>NIVEL CERTIFICADO PROFESIONALIDAD</t>
  </si>
  <si>
    <t>CERTIFICADO PROFESIONALIDAD</t>
  </si>
  <si>
    <t>HORAS ESPEC. FORMATIVA</t>
  </si>
  <si>
    <t>TOTAL HORAS PROYECTO</t>
  </si>
  <si>
    <t>FPSE/2025/13/003</t>
  </si>
  <si>
    <t>FUNDACION CENTRO DE RECURSOS SOCIALES CERES</t>
  </si>
  <si>
    <t>CIUDAD REAL</t>
  </si>
  <si>
    <t>TOMELLOSO</t>
  </si>
  <si>
    <t>SERVICIOS SOCIOSANITARIOS CERES</t>
  </si>
  <si>
    <t>SE</t>
  </si>
  <si>
    <t>SI</t>
  </si>
  <si>
    <t>ATENCIÓN SOCIOSANITARIA A PERSONAS DEPENDIENTES EN INSTITUCIONES SOCIALES</t>
  </si>
  <si>
    <t>SSCS0208</t>
  </si>
  <si>
    <t>FPSE/2025/13/005</t>
  </si>
  <si>
    <t>FORMACION SANTIAGO APOSTOL SL</t>
  </si>
  <si>
    <t>HORTICULTURA Y FLORICULTURA</t>
  </si>
  <si>
    <t>AGAH0108</t>
  </si>
  <si>
    <t>FPSE/2025/13/006</t>
  </si>
  <si>
    <t>ASOCIACION PARA LA INVESTIGACION Y DESARROLLO TECNOLOGICO DE LA INDUSTRIA CLM</t>
  </si>
  <si>
    <t>SOLDADOR INDUSTRIAL TIG</t>
  </si>
  <si>
    <t>SOLDADURA CON ELECTRODO REVESTIDO Y TIG</t>
  </si>
  <si>
    <t>FMEC0110</t>
  </si>
  <si>
    <t>FPSE/2025/13/007</t>
  </si>
  <si>
    <t>EN-FORMACIÓN S.C.</t>
  </si>
  <si>
    <t>MANZANARES</t>
  </si>
  <si>
    <t>SERVICIOS DE RESTAURANTE</t>
  </si>
  <si>
    <t>NO</t>
  </si>
  <si>
    <t>HOTR0608</t>
  </si>
  <si>
    <t>FPSE/2025/13/008</t>
  </si>
  <si>
    <t>PEON MONTADOR</t>
  </si>
  <si>
    <t>OPERACIONES AUXILIARES DE FABRICACIÓN MECÁNICA</t>
  </si>
  <si>
    <t>FMEE0108</t>
  </si>
  <si>
    <t>FPSE/2025/13/009</t>
  </si>
  <si>
    <t>ETIC FORMACION LA MANCHA SL</t>
  </si>
  <si>
    <t>SOCUELLAMOS</t>
  </si>
  <si>
    <t>TÉCNICO INFORMATICO</t>
  </si>
  <si>
    <t>TÉCNICO EN SOFTWARE OFIMÁTICO</t>
  </si>
  <si>
    <t>IFCI17</t>
  </si>
  <si>
    <t>FPSE/2025/02/014</t>
  </si>
  <si>
    <t>ASOCIACIÓN NACI0NAL AMIAB DE ATENCIÓN INTEGRAL A PERSONAS CON DISCAPACIDAD</t>
  </si>
  <si>
    <t>ALBACETE</t>
  </si>
  <si>
    <t>VILLARROBLEDO</t>
  </si>
  <si>
    <t>FPSE/2025/13/015</t>
  </si>
  <si>
    <t>TECNICO ELECTRICISTA</t>
  </si>
  <si>
    <t>MONTAJE Y MANTENIMIENTO DE INSTALACIONES ELÉCTRICAS DE BAJA TENSIÓN</t>
  </si>
  <si>
    <t>ELEE0109</t>
  </si>
  <si>
    <t>FPSE/2025/13/016</t>
  </si>
  <si>
    <t>ATENCIÓN A LA DEPENDENCIA - QUIJOTE</t>
  </si>
  <si>
    <t>FPSE/2025/13/019</t>
  </si>
  <si>
    <t>CUIDADOS SOCIOSANITARIOS A PERSONAS DEPENDIENTES</t>
  </si>
  <si>
    <t>FPSE/2025/02/020</t>
  </si>
  <si>
    <t>CONSULTORÍA AVANZADA AB2010, S.L.</t>
  </si>
  <si>
    <t>HUELLA ECUESTRE MANCHEGA II</t>
  </si>
  <si>
    <t>CUIDADOS Y MANEJO DEL CABALLO</t>
  </si>
  <si>
    <t>AGAN0109</t>
  </si>
  <si>
    <t>FPSE/2025/02/023</t>
  </si>
  <si>
    <t>MAESTROS DE LA HOSTELERÍA II</t>
  </si>
  <si>
    <t>SERVICIOS DE BAR Y CAFETERÍA</t>
  </si>
  <si>
    <t>HOTR0508</t>
  </si>
  <si>
    <t>FPSE/2025/02/024</t>
  </si>
  <si>
    <t>ESCUELA GASTRONÓMICA PROFESIONAL II</t>
  </si>
  <si>
    <t>COCINA</t>
  </si>
  <si>
    <t>HOTR0408</t>
  </si>
  <si>
    <t>FPSE/2025/02/025</t>
  </si>
  <si>
    <t>GRUPO AMIAB FORMACIÓN Y CONSULTORÍA SL</t>
  </si>
  <si>
    <t>VILLAMALEA</t>
  </si>
  <si>
    <t>FPSE/2025/02/028</t>
  </si>
  <si>
    <t>FORMACIÓN AVANZADA XXI, S.L.</t>
  </si>
  <si>
    <t>MAESTR@S DEL MOTOR II</t>
  </si>
  <si>
    <t>MANTENIMIENTO DEL MOTOR Y SUS SISTEMAS AUXILIARES</t>
  </si>
  <si>
    <t>TMVG0409</t>
  </si>
  <si>
    <t>FPSE/2025/45/029</t>
  </si>
  <si>
    <t>TOLEDO</t>
  </si>
  <si>
    <t>TALAVERA DE LA REINA</t>
  </si>
  <si>
    <t>OPERACIONES BÁSICAS EN LA PREPARACIÓN PARA LA VENTA DE PRODUCTOS DE CARNICERÍA Y CHARCUTERÍA</t>
  </si>
  <si>
    <t>INAI03</t>
  </si>
  <si>
    <t>FPSE/2025/13/036</t>
  </si>
  <si>
    <t>CENIT PUBLICACIONES Y DISEÑOS, SL</t>
  </si>
  <si>
    <t>LINEA 5</t>
  </si>
  <si>
    <t>TOTAL DÍAS PROYECTO</t>
  </si>
  <si>
    <t>TOTAL MESES PROYECTO</t>
  </si>
  <si>
    <t>LÍNEA 5. SECTORIAL (SE)</t>
  </si>
  <si>
    <t>FPSE/2025/02/035</t>
  </si>
  <si>
    <t>AYUNTAMIENTO DE HELLÍN</t>
  </si>
  <si>
    <t>HELLIN</t>
  </si>
  <si>
    <t>DUAL HOSTELERIA II</t>
  </si>
  <si>
    <t>FPSE/2025/13/026</t>
  </si>
  <si>
    <t>POLI FORMACION 2021, SL</t>
  </si>
  <si>
    <t>ALMADEN</t>
  </si>
  <si>
    <t>ATENCION SOCIOSANITARIA EN INSTITUCIONES SOCIALES</t>
  </si>
  <si>
    <t>FPSE/2025/16/030</t>
  </si>
  <si>
    <t>CUENCA</t>
  </si>
  <si>
    <t>OPERACIONES AUXILIARES EN PROCESOS DE CABLEADO, SOLDADURA Y ENSAMBLAJE DE COMPONENTES</t>
  </si>
  <si>
    <t>ELEE0023</t>
  </si>
  <si>
    <t>FPSE/2025/16/031</t>
  </si>
  <si>
    <t>FPSE/2025/16/033</t>
  </si>
  <si>
    <t>CEOE - CEPYME CUENCA</t>
  </si>
  <si>
    <t>PROYECTO 1:OPERACIONES AUXILIARES EN PROCESOS DE CABLEADO, SOLDADURA Y ENSAMBLAJE DE COMPONENTES</t>
  </si>
  <si>
    <t>FPSE/2025/16/034</t>
  </si>
  <si>
    <t>PROYECTO: 2 OPERACIONES AUXILIARES EN PROCESOS DE CABLEADO, SOLDADURA Y ENSAMBLAJE DE COMPONENTES</t>
  </si>
  <si>
    <t>FPSE/2025/13/001</t>
  </si>
  <si>
    <t>FPSE/2025/13/002</t>
  </si>
  <si>
    <t>AGORA FORMACIÓN E INNOVACIÓN, S.L.</t>
  </si>
  <si>
    <t>CORRAL DE CALATRAVA</t>
  </si>
  <si>
    <t>DUAL ELECTRICIDAD CAMPO DE CALATRAVA</t>
  </si>
  <si>
    <t>DUAL ELECTRO CORRAL 2025</t>
  </si>
  <si>
    <t>FPSE/2025/02/041</t>
  </si>
  <si>
    <t>FPSE/2025/13/011</t>
  </si>
  <si>
    <t>FPSE/2025/13/013</t>
  </si>
  <si>
    <t>FPSE/2025/13/018</t>
  </si>
  <si>
    <t>FPSE/2025/13/040</t>
  </si>
  <si>
    <t>FPSE/2025/13/044</t>
  </si>
  <si>
    <t>FPSE/2025/16/021</t>
  </si>
  <si>
    <t>FPSE/2025/16/027</t>
  </si>
  <si>
    <t>AYUNTAMIENTO DE LA RODA</t>
  </si>
  <si>
    <t>NAES CONSULTING S.L.</t>
  </si>
  <si>
    <t>CENTRO DE ESTUDIOS CEAT S.L.L.</t>
  </si>
  <si>
    <t>CENTRO FORMACIÓN FERGOS S.L.</t>
  </si>
  <si>
    <t>FEDERACIÓN DE ASOCIACIONES DE PERSONAS CON DISCAPACIDAD FÍSICA Y ORGÁNICA, COCEMFE CUENCA</t>
  </si>
  <si>
    <t>RODA, LA</t>
  </si>
  <si>
    <t>LA RODA FUTURO V: ECONOMIA CIRCULAR</t>
  </si>
  <si>
    <t>COCINERO/A</t>
  </si>
  <si>
    <t>GESTION DE FLOTAS</t>
  </si>
  <si>
    <t>RECUPERACION Y MEJORA DE MONTES</t>
  </si>
  <si>
    <t>TÉCNICO ELECTRICISTA</t>
  </si>
  <si>
    <t>OPERACIONES BÁSCIAS DE COCINA</t>
  </si>
  <si>
    <t>OPERACIONES BÁSICAS DE RESTAURANTE Y BAR</t>
  </si>
  <si>
    <t>OPERACIONES AUXILIARES DE REVESTIMIENTOS CONTINUOS EN CONSTRUCCIÓN</t>
  </si>
  <si>
    <t>EOCB0109</t>
  </si>
  <si>
    <t>GESTIÓN COMERCIAL Y FINANCIERA DEL TRANSPORTE POR CARRETERA</t>
  </si>
  <si>
    <t>COML0211</t>
  </si>
  <si>
    <t>ACTIVIDADES AUXILIARES EN APROVECHAMIENTOS FORESTALES</t>
  </si>
  <si>
    <t>AGAR0209</t>
  </si>
  <si>
    <t>OPERACIONES BÁSICAS DE COCINA</t>
  </si>
  <si>
    <t>HOTR0108</t>
  </si>
  <si>
    <t>HOTR0208</t>
  </si>
  <si>
    <t>FPSE/2025/02/043</t>
  </si>
  <si>
    <t>FPSE/2025/16/045</t>
  </si>
  <si>
    <t>FPSE/2025/16/046</t>
  </si>
  <si>
    <t>FPSE/2025/13/047</t>
  </si>
  <si>
    <t>FPSE/2025/02/049</t>
  </si>
  <si>
    <t>IMEBA FORMACION S.L:</t>
  </si>
  <si>
    <t>HOSTELEROS DEL ZANCARA, SL</t>
  </si>
  <si>
    <t>FORMACIÓN Y EMPLEO LÍDER, S.L.</t>
  </si>
  <si>
    <t>PROVENCIO, EL</t>
  </si>
  <si>
    <t>ELECTRICIDAD</t>
  </si>
  <si>
    <t>PRUEBA</t>
  </si>
  <si>
    <t>MANCHATUR</t>
  </si>
  <si>
    <t>LÍDER HOSTELERÍA 2025</t>
  </si>
  <si>
    <t>PROMOCIÓN TURÍSTICA LOCAL E INFORMACIÓN AL VISITANTE</t>
  </si>
  <si>
    <t>HOTI0108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</si>
</sst>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8"/>
      <color theme="1"/>
      <name val="Aptos Narrow"/>
      <scheme val="minor"/>
    </font>
    <font>
      <sz val="18"/>
      <color theme="1"/>
      <name val="Aptos Narrow"/>
      <scheme val="minor"/>
    </font>
    <font>
      <b/>
      <sz val="20"/>
      <color theme="1"/>
      <name val="Aptos Narrow"/>
      <scheme val="minor"/>
    </font>
    <font>
      <sz val="20"/>
      <color theme="1"/>
      <name val="Aptos Narrow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DDDDD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Fill="1"/>
    <xf numFmtId="0" fontId="18" fillId="33" borderId="11" xfId="0" applyFont="1" applyFill="1" applyBorder="1" applyAlignment="1">
      <alignment horizontal="left" vertical="center" wrapText="1"/>
    </xf>
    <xf numFmtId="0" fontId="18" fillId="33" borderId="11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left" vertical="center" wrapText="1"/>
    </xf>
    <xf numFmtId="2" fontId="19" fillId="0" borderId="10" xfId="0" applyNumberFormat="1" applyFont="1" applyFill="1" applyBorder="1" applyAlignment="1">
      <alignment horizontal="left" vertical="center" wrapText="1"/>
    </xf>
    <xf numFmtId="0" fontId="20" fillId="34" borderId="12" xfId="0" applyFont="1" applyFill="1" applyBorder="1" applyAlignment="1">
      <alignment horizontal="center" vertical="center"/>
    </xf>
    <xf numFmtId="0" fontId="21" fillId="34" borderId="13" xfId="0" applyFont="1" applyFill="1" applyBorder="1" applyAlignment="1">
      <alignment horizontal="center" vertical="center"/>
    </xf>
    <xf numFmtId="0" fontId="21" fillId="34" borderId="14" xfId="0" applyFont="1" applyFill="1" applyBorder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s://empleoyformacion.castillalamancha.es/sites/default/files/inline-images/LogoMinisterioEdu.png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1791513</xdr:colOff>
      <xdr:row>0</xdr:row>
      <xdr:rowOff>386292</xdr:rowOff>
    </xdr:from>
    <xdr:to>
      <xdr:col>9</xdr:col>
      <xdr:colOff>1691217</xdr:colOff>
      <xdr:row>2</xdr:row>
      <xdr:rowOff>75142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F5B23081-C16C-4EAA-AEAA-46EE3F124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0113" y="386292"/>
          <a:ext cx="4967004" cy="1136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41275</xdr:colOff>
      <xdr:row>0</xdr:row>
      <xdr:rowOff>421217</xdr:rowOff>
    </xdr:from>
    <xdr:to>
      <xdr:col>7</xdr:col>
      <xdr:colOff>1506817</xdr:colOff>
      <xdr:row>2</xdr:row>
      <xdr:rowOff>52917</xdr:rowOff>
    </xdr:to>
    <xdr:pic>
      <xdr:nvPicPr>
        <xdr:cNvPr id="4" name="Imagen 3" descr="logo ministerio de educación">
          <a:extLst>
            <a:ext uri="{FF2B5EF4-FFF2-40B4-BE49-F238E27FC236}">
              <a16:creationId xmlns:a16="http://schemas.microsoft.com/office/drawing/2014/main" id="{E93EA8D5-E0A8-4B8C-B872-183F4C54CE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167"/>
        <a:stretch>
          <a:fillRect/>
        </a:stretch>
      </xdr:blipFill>
      <xdr:spPr bwMode="auto">
        <a:xfrm>
          <a:off x="12783608" y="421217"/>
          <a:ext cx="4164292" cy="1071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1717948</xdr:colOff>
      <xdr:row>0</xdr:row>
      <xdr:rowOff>410634</xdr:rowOff>
    </xdr:from>
    <xdr:to>
      <xdr:col>4</xdr:col>
      <xdr:colOff>976698</xdr:colOff>
      <xdr:row>2</xdr:row>
      <xdr:rowOff>19051</xdr:rowOff>
    </xdr:to>
    <xdr:pic>
      <xdr:nvPicPr>
        <xdr:cNvPr id="5" name="Imagen 39">
          <a:extLst>
            <a:ext uri="{FF2B5EF4-FFF2-40B4-BE49-F238E27FC236}">
              <a16:creationId xmlns:a16="http://schemas.microsoft.com/office/drawing/2014/main" id="{4833892F-7C1E-4631-A1AD-2405A9042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7848" y="410634"/>
          <a:ext cx="1601900" cy="1056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6E3B5-3467-4727-B092-7C7F991DCEA8}">
  <sheetPr>
    <pageSetUpPr fitToPage="1"/>
  </sheetPr>
  <dimension ref="A1:P44"/>
  <sheetViews>
    <sheetView showGridLines="0" tabSelected="1" zoomScale="50" zoomScaleNormal="50" workbookViewId="0">
      <pane ySplit="6" topLeftCell="A7" activePane="bottomLeft" state="frozen"/>
      <selection pane="bottomLeft" activeCell="J13" sqref="J13"/>
    </sheetView>
  </sheetViews>
  <sheetFormatPr baseColWidth="10" defaultRowHeight="14.25"/>
  <cols>
    <col min="1" max="1" width="34.875" customWidth="1"/>
    <col min="2" max="2" width="44.5" customWidth="1"/>
    <col min="3" max="3" width="18.5" customWidth="1"/>
    <col min="4" max="4" width="30.75" bestFit="1" customWidth="1"/>
    <col min="5" max="5" width="47.25" customWidth="1"/>
    <col min="6" max="6" width="17.875" customWidth="1"/>
    <col min="7" max="7" width="17.5" customWidth="1"/>
    <col min="8" max="8" width="44.25" customWidth="1"/>
    <col min="9" max="9" width="22.625" customWidth="1"/>
    <col min="10" max="10" width="30.625" customWidth="1"/>
    <col min="11" max="11" width="29.875" customWidth="1"/>
    <col min="12" max="12" width="19.125" customWidth="1"/>
    <col min="13" max="13" width="20.875" customWidth="1"/>
    <col min="14" max="14" width="18.625" customWidth="1"/>
    <col min="15" max="15" width="18.75" customWidth="1"/>
  </cols>
  <sheetData>
    <row r="1" spans="1:16" ht="99" customHeight="1"/>
    <row r="3" spans="1:16" ht="33.75" customHeight="1"/>
    <row r="5" spans="1:16" ht="54.95" customHeight="1">
      <c r="A5" s="6" t="s">
        <v>90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8"/>
    </row>
    <row r="6" spans="1:16" ht="83.25" customHeight="1">
      <c r="A6" s="2" t="s">
        <v>0</v>
      </c>
      <c r="B6" s="2" t="s">
        <v>1</v>
      </c>
      <c r="C6" s="3" t="s">
        <v>2</v>
      </c>
      <c r="D6" s="3" t="s">
        <v>3</v>
      </c>
      <c r="E6" s="2" t="s">
        <v>4</v>
      </c>
      <c r="F6" s="2" t="s">
        <v>5</v>
      </c>
      <c r="G6" s="2" t="s">
        <v>6</v>
      </c>
      <c r="H6" s="2" t="s">
        <v>7</v>
      </c>
      <c r="I6" s="2" t="s">
        <v>8</v>
      </c>
      <c r="J6" s="2" t="s">
        <v>9</v>
      </c>
      <c r="K6" s="2" t="s">
        <v>10</v>
      </c>
      <c r="L6" s="2" t="s">
        <v>11</v>
      </c>
      <c r="M6" s="2" t="s">
        <v>12</v>
      </c>
      <c r="N6" s="2" t="s">
        <v>88</v>
      </c>
      <c r="O6" s="2" t="s">
        <v>89</v>
      </c>
    </row>
    <row r="7" spans="1:16" ht="108.75" customHeight="1">
      <c r="A7" s="4" t="s">
        <v>47</v>
      </c>
      <c r="B7" s="4" t="s">
        <v>48</v>
      </c>
      <c r="C7" s="4" t="s">
        <v>49</v>
      </c>
      <c r="D7" s="4" t="s">
        <v>50</v>
      </c>
      <c r="E7" s="4" t="s">
        <v>20</v>
      </c>
      <c r="F7" s="4" t="s">
        <v>18</v>
      </c>
      <c r="G7" s="4">
        <v>13</v>
      </c>
      <c r="H7" s="4" t="s">
        <v>20</v>
      </c>
      <c r="I7" s="4" t="s">
        <v>21</v>
      </c>
      <c r="J7" s="4">
        <v>2</v>
      </c>
      <c r="K7" s="4" t="s">
        <v>19</v>
      </c>
      <c r="L7" s="4">
        <v>370</v>
      </c>
      <c r="M7" s="4">
        <v>1058</v>
      </c>
      <c r="N7" s="4">
        <f>+M7/8</f>
        <v>132.25</v>
      </c>
      <c r="O7" s="5">
        <f>+N7/18.75</f>
        <v>7.0533333333333337</v>
      </c>
    </row>
    <row r="8" spans="1:16" ht="75" customHeight="1">
      <c r="A8" s="4" t="s">
        <v>59</v>
      </c>
      <c r="B8" s="4" t="s">
        <v>60</v>
      </c>
      <c r="C8" s="4" t="s">
        <v>49</v>
      </c>
      <c r="D8" s="4" t="s">
        <v>49</v>
      </c>
      <c r="E8" s="4" t="s">
        <v>61</v>
      </c>
      <c r="F8" s="4" t="s">
        <v>18</v>
      </c>
      <c r="G8" s="4">
        <v>15</v>
      </c>
      <c r="H8" s="4" t="s">
        <v>62</v>
      </c>
      <c r="I8" s="4" t="s">
        <v>63</v>
      </c>
      <c r="J8" s="4">
        <v>2</v>
      </c>
      <c r="K8" s="4" t="s">
        <v>19</v>
      </c>
      <c r="L8" s="4">
        <v>510</v>
      </c>
      <c r="M8" s="4">
        <v>1458</v>
      </c>
      <c r="N8" s="4">
        <f>+M8/8</f>
        <v>182.25</v>
      </c>
      <c r="O8" s="5">
        <f>+N8/18.75</f>
        <v>9.7200000000000006</v>
      </c>
    </row>
    <row r="9" spans="1:16" ht="75" customHeight="1">
      <c r="A9" s="4" t="s">
        <v>64</v>
      </c>
      <c r="B9" s="4" t="s">
        <v>60</v>
      </c>
      <c r="C9" s="4" t="s">
        <v>49</v>
      </c>
      <c r="D9" s="4" t="s">
        <v>49</v>
      </c>
      <c r="E9" s="4" t="s">
        <v>65</v>
      </c>
      <c r="F9" s="4" t="s">
        <v>18</v>
      </c>
      <c r="G9" s="4">
        <v>16</v>
      </c>
      <c r="H9" s="4" t="s">
        <v>66</v>
      </c>
      <c r="I9" s="4" t="s">
        <v>67</v>
      </c>
      <c r="J9" s="4">
        <v>2</v>
      </c>
      <c r="K9" s="4" t="s">
        <v>19</v>
      </c>
      <c r="L9" s="4">
        <v>560</v>
      </c>
      <c r="M9" s="4">
        <v>1600</v>
      </c>
      <c r="N9" s="4">
        <f>+M9/8</f>
        <v>200</v>
      </c>
      <c r="O9" s="5">
        <f>+N9/18.75</f>
        <v>10.666666666666666</v>
      </c>
    </row>
    <row r="10" spans="1:16" ht="75" customHeight="1">
      <c r="A10" s="4" t="s">
        <v>68</v>
      </c>
      <c r="B10" s="4" t="s">
        <v>60</v>
      </c>
      <c r="C10" s="4" t="s">
        <v>49</v>
      </c>
      <c r="D10" s="4" t="s">
        <v>49</v>
      </c>
      <c r="E10" s="4" t="s">
        <v>69</v>
      </c>
      <c r="F10" s="4" t="s">
        <v>18</v>
      </c>
      <c r="G10" s="4">
        <v>16</v>
      </c>
      <c r="H10" s="4" t="s">
        <v>70</v>
      </c>
      <c r="I10" s="4" t="s">
        <v>71</v>
      </c>
      <c r="J10" s="4">
        <v>2</v>
      </c>
      <c r="K10" s="4" t="s">
        <v>19</v>
      </c>
      <c r="L10" s="4">
        <v>730</v>
      </c>
      <c r="M10" s="4">
        <v>2086</v>
      </c>
      <c r="N10" s="4">
        <f>+M10/8</f>
        <v>260.75</v>
      </c>
      <c r="O10" s="5">
        <f>+N10/18.75</f>
        <v>13.906666666666666</v>
      </c>
    </row>
    <row r="11" spans="1:16" ht="75" customHeight="1">
      <c r="A11" s="4" t="s">
        <v>72</v>
      </c>
      <c r="B11" s="4" t="s">
        <v>73</v>
      </c>
      <c r="C11" s="4" t="s">
        <v>49</v>
      </c>
      <c r="D11" s="4" t="s">
        <v>74</v>
      </c>
      <c r="E11" s="4" t="s">
        <v>20</v>
      </c>
      <c r="F11" s="4" t="s">
        <v>18</v>
      </c>
      <c r="G11" s="4">
        <v>12</v>
      </c>
      <c r="H11" s="4" t="s">
        <v>20</v>
      </c>
      <c r="I11" s="4" t="s">
        <v>21</v>
      </c>
      <c r="J11" s="4">
        <v>2</v>
      </c>
      <c r="K11" s="4" t="s">
        <v>19</v>
      </c>
      <c r="L11" s="4">
        <v>370</v>
      </c>
      <c r="M11" s="4">
        <v>1058</v>
      </c>
      <c r="N11" s="4">
        <f>+M11/8</f>
        <v>132.25</v>
      </c>
      <c r="O11" s="5">
        <f>+N11/18.75</f>
        <v>7.0533333333333337</v>
      </c>
    </row>
    <row r="12" spans="1:16" ht="75" customHeight="1">
      <c r="A12" s="4" t="s">
        <v>75</v>
      </c>
      <c r="B12" s="4" t="s">
        <v>76</v>
      </c>
      <c r="C12" s="4" t="s">
        <v>49</v>
      </c>
      <c r="D12" s="4" t="s">
        <v>49</v>
      </c>
      <c r="E12" s="4" t="s">
        <v>77</v>
      </c>
      <c r="F12" s="4" t="s">
        <v>18</v>
      </c>
      <c r="G12" s="4">
        <v>15</v>
      </c>
      <c r="H12" s="4" t="s">
        <v>78</v>
      </c>
      <c r="I12" s="4" t="s">
        <v>79</v>
      </c>
      <c r="J12" s="4">
        <v>2</v>
      </c>
      <c r="K12" s="4" t="s">
        <v>19</v>
      </c>
      <c r="L12" s="4">
        <v>440</v>
      </c>
      <c r="M12" s="4">
        <v>1258</v>
      </c>
      <c r="N12" s="4">
        <f>+M12/8</f>
        <v>157.25</v>
      </c>
      <c r="O12" s="5">
        <f>+N12/18.75</f>
        <v>8.3866666666666667</v>
      </c>
    </row>
    <row r="13" spans="1:16" ht="75" customHeight="1">
      <c r="A13" s="4" t="s">
        <v>91</v>
      </c>
      <c r="B13" s="4" t="s">
        <v>92</v>
      </c>
      <c r="C13" s="4" t="s">
        <v>49</v>
      </c>
      <c r="D13" s="4" t="s">
        <v>93</v>
      </c>
      <c r="E13" s="4" t="s">
        <v>94</v>
      </c>
      <c r="F13" s="4" t="s">
        <v>18</v>
      </c>
      <c r="G13" s="4">
        <v>16</v>
      </c>
      <c r="H13" s="4" t="s">
        <v>70</v>
      </c>
      <c r="I13" s="4" t="s">
        <v>71</v>
      </c>
      <c r="J13" s="4">
        <v>2</v>
      </c>
      <c r="K13" s="4" t="s">
        <v>19</v>
      </c>
      <c r="L13" s="4">
        <v>730</v>
      </c>
      <c r="M13" s="4">
        <v>2086</v>
      </c>
      <c r="N13" s="4">
        <f>+M13/8</f>
        <v>260.75</v>
      </c>
      <c r="O13" s="5">
        <f>+N13/18.75</f>
        <v>13.906666666666666</v>
      </c>
    </row>
    <row r="14" spans="1:16" s="1" customFormat="1" ht="86.25" customHeight="1">
      <c r="A14" s="4" t="s">
        <v>115</v>
      </c>
      <c r="B14" s="4" t="s">
        <v>123</v>
      </c>
      <c r="C14" s="4" t="s">
        <v>49</v>
      </c>
      <c r="D14" s="4" t="s">
        <v>128</v>
      </c>
      <c r="E14" s="4" t="s">
        <v>129</v>
      </c>
      <c r="F14" s="4" t="s">
        <v>18</v>
      </c>
      <c r="G14" s="4">
        <v>10</v>
      </c>
      <c r="H14" s="4" t="s">
        <v>136</v>
      </c>
      <c r="I14" s="4" t="s">
        <v>137</v>
      </c>
      <c r="J14" s="4">
        <v>1</v>
      </c>
      <c r="K14" s="4" t="s">
        <v>19</v>
      </c>
      <c r="L14" s="4">
        <v>360</v>
      </c>
      <c r="M14" s="4">
        <v>1029</v>
      </c>
      <c r="N14" s="4">
        <f>+M14/8</f>
        <v>128.625</v>
      </c>
      <c r="O14" s="5">
        <f>+N14/18.75</f>
        <v>6.86</v>
      </c>
      <c r="P14"/>
    </row>
    <row r="15" spans="1:16" ht="96.75" customHeight="1">
      <c r="A15" s="4" t="s">
        <v>145</v>
      </c>
      <c r="B15" s="4" t="s">
        <v>150</v>
      </c>
      <c r="C15" s="4" t="s">
        <v>49</v>
      </c>
      <c r="D15" s="4" t="s">
        <v>93</v>
      </c>
      <c r="E15" s="4" t="s">
        <v>154</v>
      </c>
      <c r="F15" s="4" t="s">
        <v>18</v>
      </c>
      <c r="G15" s="4">
        <v>16</v>
      </c>
      <c r="H15" s="4" t="s">
        <v>53</v>
      </c>
      <c r="I15" s="4" t="s">
        <v>54</v>
      </c>
      <c r="J15" s="4">
        <v>2</v>
      </c>
      <c r="K15" s="4" t="s">
        <v>19</v>
      </c>
      <c r="L15" s="4">
        <v>840</v>
      </c>
      <c r="M15" s="4">
        <v>2400</v>
      </c>
      <c r="N15" s="4">
        <f>+M15/8</f>
        <v>300</v>
      </c>
      <c r="O15" s="5">
        <f>+N15/18.75</f>
        <v>16</v>
      </c>
    </row>
    <row r="16" spans="1:16" ht="119.25" customHeight="1">
      <c r="A16" s="4" t="s">
        <v>149</v>
      </c>
      <c r="B16" s="4" t="s">
        <v>152</v>
      </c>
      <c r="C16" s="4" t="s">
        <v>49</v>
      </c>
      <c r="D16" s="4" t="s">
        <v>49</v>
      </c>
      <c r="E16" s="4" t="s">
        <v>157</v>
      </c>
      <c r="F16" s="4" t="s">
        <v>18</v>
      </c>
      <c r="G16" s="4">
        <v>10</v>
      </c>
      <c r="H16" s="4" t="s">
        <v>66</v>
      </c>
      <c r="I16" s="4" t="s">
        <v>67</v>
      </c>
      <c r="J16" s="4">
        <v>2</v>
      </c>
      <c r="K16" s="4" t="s">
        <v>19</v>
      </c>
      <c r="L16" s="4">
        <v>560</v>
      </c>
      <c r="M16" s="4">
        <v>1600</v>
      </c>
      <c r="N16" s="4">
        <f>+M16/8</f>
        <v>200</v>
      </c>
      <c r="O16" s="5">
        <f>+N16/18.75</f>
        <v>10.666666666666666</v>
      </c>
    </row>
    <row r="17" spans="1:16" ht="99" customHeight="1">
      <c r="A17" s="4" t="s">
        <v>109</v>
      </c>
      <c r="B17" s="4" t="s">
        <v>111</v>
      </c>
      <c r="C17" s="4" t="s">
        <v>15</v>
      </c>
      <c r="D17" s="4" t="s">
        <v>112</v>
      </c>
      <c r="E17" s="4" t="s">
        <v>113</v>
      </c>
      <c r="F17" s="4" t="s">
        <v>18</v>
      </c>
      <c r="G17" s="4">
        <v>16</v>
      </c>
      <c r="H17" s="4" t="s">
        <v>53</v>
      </c>
      <c r="I17" s="4" t="s">
        <v>54</v>
      </c>
      <c r="J17" s="4">
        <v>2</v>
      </c>
      <c r="K17" s="4" t="s">
        <v>19</v>
      </c>
      <c r="L17" s="4">
        <v>840</v>
      </c>
      <c r="M17" s="4">
        <v>2400</v>
      </c>
      <c r="N17" s="4">
        <f>+M17/8</f>
        <v>300</v>
      </c>
      <c r="O17" s="5">
        <f>+N17/18.75</f>
        <v>16</v>
      </c>
    </row>
    <row r="18" spans="1:16" ht="75" customHeight="1">
      <c r="A18" s="4" t="s">
        <v>110</v>
      </c>
      <c r="B18" s="4" t="s">
        <v>111</v>
      </c>
      <c r="C18" s="4" t="s">
        <v>15</v>
      </c>
      <c r="D18" s="4" t="s">
        <v>112</v>
      </c>
      <c r="E18" s="4" t="s">
        <v>114</v>
      </c>
      <c r="F18" s="4" t="s">
        <v>18</v>
      </c>
      <c r="G18" s="4">
        <v>16</v>
      </c>
      <c r="H18" s="4" t="s">
        <v>53</v>
      </c>
      <c r="I18" s="4" t="s">
        <v>54</v>
      </c>
      <c r="J18" s="4">
        <v>2</v>
      </c>
      <c r="K18" s="4" t="s">
        <v>19</v>
      </c>
      <c r="L18" s="4">
        <v>840</v>
      </c>
      <c r="M18" s="4">
        <v>2400</v>
      </c>
      <c r="N18" s="4">
        <f>+M18/8</f>
        <v>300</v>
      </c>
      <c r="O18" s="5">
        <f>+N18/18.75</f>
        <v>16</v>
      </c>
    </row>
    <row r="19" spans="1:16" ht="110.25" customHeight="1">
      <c r="A19" s="4" t="s">
        <v>13</v>
      </c>
      <c r="B19" s="4" t="s">
        <v>14</v>
      </c>
      <c r="C19" s="4" t="s">
        <v>15</v>
      </c>
      <c r="D19" s="4" t="s">
        <v>16</v>
      </c>
      <c r="E19" s="4" t="s">
        <v>17</v>
      </c>
      <c r="F19" s="4" t="s">
        <v>18</v>
      </c>
      <c r="G19" s="4">
        <v>10</v>
      </c>
      <c r="H19" s="4" t="s">
        <v>20</v>
      </c>
      <c r="I19" s="4" t="s">
        <v>21</v>
      </c>
      <c r="J19" s="4">
        <v>2</v>
      </c>
      <c r="K19" s="4" t="s">
        <v>19</v>
      </c>
      <c r="L19" s="4">
        <v>370</v>
      </c>
      <c r="M19" s="4">
        <v>1058</v>
      </c>
      <c r="N19" s="4">
        <f>+M19/8</f>
        <v>132.25</v>
      </c>
      <c r="O19" s="5">
        <f>+N19/18.75</f>
        <v>7.0533333333333337</v>
      </c>
    </row>
    <row r="20" spans="1:16" ht="75" customHeight="1">
      <c r="A20" s="4" t="s">
        <v>22</v>
      </c>
      <c r="B20" s="4" t="s">
        <v>23</v>
      </c>
      <c r="C20" s="4" t="s">
        <v>15</v>
      </c>
      <c r="D20" s="4" t="s">
        <v>16</v>
      </c>
      <c r="E20" s="4" t="s">
        <v>24</v>
      </c>
      <c r="F20" s="4" t="s">
        <v>18</v>
      </c>
      <c r="G20" s="4">
        <v>11</v>
      </c>
      <c r="H20" s="4" t="s">
        <v>24</v>
      </c>
      <c r="I20" s="4" t="s">
        <v>25</v>
      </c>
      <c r="J20" s="4">
        <v>2</v>
      </c>
      <c r="K20" s="4" t="s">
        <v>19</v>
      </c>
      <c r="L20" s="4">
        <v>560</v>
      </c>
      <c r="M20" s="4">
        <v>1600</v>
      </c>
      <c r="N20" s="4">
        <f>+M20/8</f>
        <v>200</v>
      </c>
      <c r="O20" s="5">
        <f>+N20/18.75</f>
        <v>10.666666666666666</v>
      </c>
    </row>
    <row r="21" spans="1:16" ht="96" customHeight="1">
      <c r="A21" s="4" t="s">
        <v>26</v>
      </c>
      <c r="B21" s="4" t="s">
        <v>27</v>
      </c>
      <c r="C21" s="4" t="s">
        <v>15</v>
      </c>
      <c r="D21" s="4" t="s">
        <v>16</v>
      </c>
      <c r="E21" s="4" t="s">
        <v>28</v>
      </c>
      <c r="F21" s="4" t="s">
        <v>18</v>
      </c>
      <c r="G21" s="4">
        <v>16</v>
      </c>
      <c r="H21" s="4" t="s">
        <v>29</v>
      </c>
      <c r="I21" s="4" t="s">
        <v>30</v>
      </c>
      <c r="J21" s="4">
        <v>2</v>
      </c>
      <c r="K21" s="4" t="s">
        <v>19</v>
      </c>
      <c r="L21" s="4">
        <v>640</v>
      </c>
      <c r="M21" s="4">
        <v>1829</v>
      </c>
      <c r="N21" s="4">
        <f>+M21/8</f>
        <v>228.625</v>
      </c>
      <c r="O21" s="5">
        <f>+N21/18.75</f>
        <v>12.193333333333333</v>
      </c>
    </row>
    <row r="22" spans="1:16" ht="75" customHeight="1">
      <c r="A22" s="4" t="s">
        <v>31</v>
      </c>
      <c r="B22" s="4" t="s">
        <v>32</v>
      </c>
      <c r="C22" s="4" t="s">
        <v>15</v>
      </c>
      <c r="D22" s="4" t="s">
        <v>33</v>
      </c>
      <c r="E22" s="4" t="s">
        <v>34</v>
      </c>
      <c r="F22" s="4" t="s">
        <v>18</v>
      </c>
      <c r="G22" s="4">
        <v>15</v>
      </c>
      <c r="H22" s="4" t="s">
        <v>34</v>
      </c>
      <c r="I22" s="4" t="s">
        <v>36</v>
      </c>
      <c r="J22" s="4">
        <v>2</v>
      </c>
      <c r="K22" s="4" t="s">
        <v>19</v>
      </c>
      <c r="L22" s="4">
        <v>500</v>
      </c>
      <c r="M22" s="4">
        <v>1429</v>
      </c>
      <c r="N22" s="4">
        <f>+M22/8</f>
        <v>178.625</v>
      </c>
      <c r="O22" s="5">
        <f>+N22/18.75</f>
        <v>9.5266666666666673</v>
      </c>
    </row>
    <row r="23" spans="1:16" s="1" customFormat="1" ht="75" customHeight="1">
      <c r="A23" s="4" t="s">
        <v>37</v>
      </c>
      <c r="B23" s="4" t="s">
        <v>27</v>
      </c>
      <c r="C23" s="4" t="s">
        <v>15</v>
      </c>
      <c r="D23" s="4" t="s">
        <v>16</v>
      </c>
      <c r="E23" s="4" t="s">
        <v>38</v>
      </c>
      <c r="F23" s="4" t="s">
        <v>18</v>
      </c>
      <c r="G23" s="4">
        <v>16</v>
      </c>
      <c r="H23" s="4" t="s">
        <v>39</v>
      </c>
      <c r="I23" s="4" t="s">
        <v>40</v>
      </c>
      <c r="J23" s="4">
        <v>1</v>
      </c>
      <c r="K23" s="4" t="s">
        <v>19</v>
      </c>
      <c r="L23" s="4">
        <v>400</v>
      </c>
      <c r="M23" s="4">
        <v>1143</v>
      </c>
      <c r="N23" s="4">
        <f>+M23/8</f>
        <v>142.875</v>
      </c>
      <c r="O23" s="5">
        <f>+N23/18.75</f>
        <v>7.62</v>
      </c>
      <c r="P23"/>
    </row>
    <row r="24" spans="1:16" s="1" customFormat="1" ht="106.5" customHeight="1">
      <c r="A24" s="4" t="s">
        <v>41</v>
      </c>
      <c r="B24" s="4" t="s">
        <v>42</v>
      </c>
      <c r="C24" s="4" t="s">
        <v>15</v>
      </c>
      <c r="D24" s="4" t="s">
        <v>43</v>
      </c>
      <c r="E24" s="4" t="s">
        <v>44</v>
      </c>
      <c r="F24" s="4" t="s">
        <v>18</v>
      </c>
      <c r="G24" s="4">
        <v>15</v>
      </c>
      <c r="H24" s="4" t="s">
        <v>45</v>
      </c>
      <c r="I24" s="4" t="s">
        <v>46</v>
      </c>
      <c r="J24" s="4"/>
      <c r="K24" s="4" t="s">
        <v>35</v>
      </c>
      <c r="L24" s="4">
        <v>350</v>
      </c>
      <c r="M24" s="4">
        <v>1458</v>
      </c>
      <c r="N24" s="4">
        <f>+M24/8</f>
        <v>182.25</v>
      </c>
      <c r="O24" s="5">
        <f>+N24/18.75</f>
        <v>9.7200000000000006</v>
      </c>
      <c r="P24"/>
    </row>
    <row r="25" spans="1:16" s="1" customFormat="1" ht="116.25" customHeight="1">
      <c r="A25" s="4" t="s">
        <v>116</v>
      </c>
      <c r="B25" s="4" t="s">
        <v>124</v>
      </c>
      <c r="C25" s="4" t="s">
        <v>15</v>
      </c>
      <c r="D25" s="4" t="s">
        <v>43</v>
      </c>
      <c r="E25" s="4" t="s">
        <v>130</v>
      </c>
      <c r="F25" s="4" t="s">
        <v>18</v>
      </c>
      <c r="G25" s="4">
        <v>16</v>
      </c>
      <c r="H25" s="4" t="s">
        <v>70</v>
      </c>
      <c r="I25" s="4" t="s">
        <v>71</v>
      </c>
      <c r="J25" s="4">
        <v>2</v>
      </c>
      <c r="K25" s="4" t="s">
        <v>19</v>
      </c>
      <c r="L25" s="4">
        <v>730</v>
      </c>
      <c r="M25" s="4">
        <v>2086</v>
      </c>
      <c r="N25" s="4">
        <f>+M25/8</f>
        <v>260.75</v>
      </c>
      <c r="O25" s="5">
        <f>+N25/18.75</f>
        <v>13.906666666666666</v>
      </c>
      <c r="P25"/>
    </row>
    <row r="26" spans="1:16" s="1" customFormat="1" ht="93.75" customHeight="1">
      <c r="A26" s="4" t="s">
        <v>117</v>
      </c>
      <c r="B26" s="4" t="s">
        <v>125</v>
      </c>
      <c r="C26" s="4" t="s">
        <v>15</v>
      </c>
      <c r="D26" s="4" t="s">
        <v>16</v>
      </c>
      <c r="E26" s="4" t="s">
        <v>131</v>
      </c>
      <c r="F26" s="4" t="s">
        <v>18</v>
      </c>
      <c r="G26" s="4">
        <v>16</v>
      </c>
      <c r="H26" s="4" t="s">
        <v>138</v>
      </c>
      <c r="I26" s="4" t="s">
        <v>139</v>
      </c>
      <c r="J26" s="4">
        <v>3</v>
      </c>
      <c r="K26" s="4" t="s">
        <v>19</v>
      </c>
      <c r="L26" s="4">
        <v>550</v>
      </c>
      <c r="M26" s="4">
        <v>1572</v>
      </c>
      <c r="N26" s="4">
        <f>+M26/8</f>
        <v>196.5</v>
      </c>
      <c r="O26" s="5">
        <f>+N26/18.75</f>
        <v>10.48</v>
      </c>
      <c r="P26"/>
    </row>
    <row r="27" spans="1:16" s="1" customFormat="1" ht="96" customHeight="1">
      <c r="A27" s="4" t="s">
        <v>51</v>
      </c>
      <c r="B27" s="4" t="s">
        <v>27</v>
      </c>
      <c r="C27" s="4" t="s">
        <v>15</v>
      </c>
      <c r="D27" s="4" t="s">
        <v>16</v>
      </c>
      <c r="E27" s="4" t="s">
        <v>52</v>
      </c>
      <c r="F27" s="4" t="s">
        <v>18</v>
      </c>
      <c r="G27" s="4">
        <v>16</v>
      </c>
      <c r="H27" s="4" t="s">
        <v>53</v>
      </c>
      <c r="I27" s="4" t="s">
        <v>54</v>
      </c>
      <c r="J27" s="4">
        <v>2</v>
      </c>
      <c r="K27" s="4" t="s">
        <v>19</v>
      </c>
      <c r="L27" s="4">
        <v>840</v>
      </c>
      <c r="M27" s="4">
        <v>2400</v>
      </c>
      <c r="N27" s="4">
        <f>+M27/8</f>
        <v>300</v>
      </c>
      <c r="O27" s="5">
        <f>+N27/18.75</f>
        <v>16</v>
      </c>
      <c r="P27"/>
    </row>
    <row r="28" spans="1:16" s="1" customFormat="1" ht="133.5" customHeight="1">
      <c r="A28" s="4" t="s">
        <v>55</v>
      </c>
      <c r="B28" s="4" t="s">
        <v>14</v>
      </c>
      <c r="C28" s="4" t="s">
        <v>15</v>
      </c>
      <c r="D28" s="4" t="s">
        <v>16</v>
      </c>
      <c r="E28" s="4" t="s">
        <v>56</v>
      </c>
      <c r="F28" s="4" t="s">
        <v>18</v>
      </c>
      <c r="G28" s="4">
        <v>10</v>
      </c>
      <c r="H28" s="4" t="s">
        <v>20</v>
      </c>
      <c r="I28" s="4" t="s">
        <v>21</v>
      </c>
      <c r="J28" s="4">
        <v>2</v>
      </c>
      <c r="K28" s="4" t="s">
        <v>19</v>
      </c>
      <c r="L28" s="4">
        <v>370</v>
      </c>
      <c r="M28" s="4">
        <v>1058</v>
      </c>
      <c r="N28" s="4">
        <f>+M28/8</f>
        <v>132.25</v>
      </c>
      <c r="O28" s="5">
        <f>+N28/18.75</f>
        <v>7.0533333333333337</v>
      </c>
      <c r="P28"/>
    </row>
    <row r="29" spans="1:16" s="1" customFormat="1" ht="114.75" customHeight="1">
      <c r="A29" s="4" t="s">
        <v>118</v>
      </c>
      <c r="B29" s="4" t="s">
        <v>96</v>
      </c>
      <c r="C29" s="4" t="s">
        <v>15</v>
      </c>
      <c r="D29" s="4" t="s">
        <v>97</v>
      </c>
      <c r="E29" s="4" t="s">
        <v>132</v>
      </c>
      <c r="F29" s="4" t="s">
        <v>18</v>
      </c>
      <c r="G29" s="4">
        <v>12</v>
      </c>
      <c r="H29" s="4" t="s">
        <v>140</v>
      </c>
      <c r="I29" s="4" t="s">
        <v>141</v>
      </c>
      <c r="J29" s="4">
        <v>1</v>
      </c>
      <c r="K29" s="4" t="s">
        <v>19</v>
      </c>
      <c r="L29" s="4">
        <v>230</v>
      </c>
      <c r="M29" s="4">
        <v>658</v>
      </c>
      <c r="N29" s="4">
        <f>+M29/8</f>
        <v>82.25</v>
      </c>
      <c r="O29" s="5">
        <f>+N29/18.75</f>
        <v>4.3866666666666667</v>
      </c>
      <c r="P29"/>
    </row>
    <row r="30" spans="1:16" s="1" customFormat="1" ht="102" customHeight="1">
      <c r="A30" s="4" t="s">
        <v>57</v>
      </c>
      <c r="B30" s="4" t="s">
        <v>14</v>
      </c>
      <c r="C30" s="4" t="s">
        <v>15</v>
      </c>
      <c r="D30" s="4" t="s">
        <v>16</v>
      </c>
      <c r="E30" s="4" t="s">
        <v>58</v>
      </c>
      <c r="F30" s="4" t="s">
        <v>18</v>
      </c>
      <c r="G30" s="4">
        <v>10</v>
      </c>
      <c r="H30" s="4" t="s">
        <v>20</v>
      </c>
      <c r="I30" s="4" t="s">
        <v>21</v>
      </c>
      <c r="J30" s="4">
        <v>2</v>
      </c>
      <c r="K30" s="4" t="s">
        <v>19</v>
      </c>
      <c r="L30" s="4">
        <v>370</v>
      </c>
      <c r="M30" s="4">
        <v>1058</v>
      </c>
      <c r="N30" s="4">
        <f>+M30/8</f>
        <v>132.25</v>
      </c>
      <c r="O30" s="5">
        <f>+N30/18.75</f>
        <v>7.0533333333333337</v>
      </c>
      <c r="P30"/>
    </row>
    <row r="31" spans="1:16" s="1" customFormat="1" ht="111" customHeight="1">
      <c r="A31" s="4" t="s">
        <v>95</v>
      </c>
      <c r="B31" s="4" t="s">
        <v>96</v>
      </c>
      <c r="C31" s="4" t="s">
        <v>15</v>
      </c>
      <c r="D31" s="4" t="s">
        <v>97</v>
      </c>
      <c r="E31" s="4" t="s">
        <v>98</v>
      </c>
      <c r="F31" s="4" t="s">
        <v>18</v>
      </c>
      <c r="G31" s="4">
        <v>15</v>
      </c>
      <c r="H31" s="4" t="s">
        <v>20</v>
      </c>
      <c r="I31" s="4" t="s">
        <v>21</v>
      </c>
      <c r="J31" s="4">
        <v>2</v>
      </c>
      <c r="K31" s="4" t="s">
        <v>19</v>
      </c>
      <c r="L31" s="4">
        <v>370</v>
      </c>
      <c r="M31" s="4">
        <v>1058</v>
      </c>
      <c r="N31" s="4">
        <f>+M31/8</f>
        <v>132.25</v>
      </c>
      <c r="O31" s="5">
        <f>+N31/18.75</f>
        <v>7.0533333333333337</v>
      </c>
      <c r="P31"/>
    </row>
    <row r="32" spans="1:16" s="1" customFormat="1" ht="110.25" customHeight="1">
      <c r="A32" s="4" t="s">
        <v>85</v>
      </c>
      <c r="B32" s="4" t="s">
        <v>86</v>
      </c>
      <c r="C32" s="4" t="s">
        <v>15</v>
      </c>
      <c r="D32" s="4" t="s">
        <v>15</v>
      </c>
      <c r="E32" s="4" t="s">
        <v>87</v>
      </c>
      <c r="F32" s="4" t="s">
        <v>18</v>
      </c>
      <c r="G32" s="4">
        <v>16</v>
      </c>
      <c r="H32" s="4" t="s">
        <v>66</v>
      </c>
      <c r="I32" s="4" t="s">
        <v>67</v>
      </c>
      <c r="J32" s="4">
        <v>2</v>
      </c>
      <c r="K32" s="4" t="s">
        <v>19</v>
      </c>
      <c r="L32" s="4">
        <v>560</v>
      </c>
      <c r="M32" s="4">
        <v>1600</v>
      </c>
      <c r="N32" s="4">
        <f>+M32/8</f>
        <v>200</v>
      </c>
      <c r="O32" s="5">
        <f>+N32/18.75</f>
        <v>10.666666666666666</v>
      </c>
      <c r="P32"/>
    </row>
    <row r="33" spans="1:16" s="1" customFormat="1" ht="135" customHeight="1">
      <c r="A33" s="4" t="s">
        <v>119</v>
      </c>
      <c r="B33" s="4" t="s">
        <v>86</v>
      </c>
      <c r="C33" s="4" t="s">
        <v>15</v>
      </c>
      <c r="D33" s="4" t="s">
        <v>15</v>
      </c>
      <c r="E33" s="4" t="s">
        <v>87</v>
      </c>
      <c r="F33" s="4" t="s">
        <v>18</v>
      </c>
      <c r="G33" s="4">
        <v>16</v>
      </c>
      <c r="H33" s="4" t="s">
        <v>70</v>
      </c>
      <c r="I33" s="4" t="s">
        <v>71</v>
      </c>
      <c r="J33" s="4">
        <v>2</v>
      </c>
      <c r="K33" s="4" t="s">
        <v>19</v>
      </c>
      <c r="L33" s="4">
        <v>730</v>
      </c>
      <c r="M33" s="4">
        <v>2086</v>
      </c>
      <c r="N33" s="4">
        <f>+M33/8</f>
        <v>260.75</v>
      </c>
      <c r="O33" s="5">
        <f>+N33/18.75</f>
        <v>13.906666666666666</v>
      </c>
      <c r="P33"/>
    </row>
    <row r="34" spans="1:16" s="1" customFormat="1" ht="141.75" customHeight="1">
      <c r="A34" s="4" t="s">
        <v>120</v>
      </c>
      <c r="B34" s="4" t="s">
        <v>126</v>
      </c>
      <c r="C34" s="4" t="s">
        <v>15</v>
      </c>
      <c r="D34" s="4" t="s">
        <v>16</v>
      </c>
      <c r="E34" s="4" t="s">
        <v>133</v>
      </c>
      <c r="F34" s="4" t="s">
        <v>18</v>
      </c>
      <c r="G34" s="4">
        <v>14</v>
      </c>
      <c r="H34" s="4" t="s">
        <v>53</v>
      </c>
      <c r="I34" s="4" t="s">
        <v>54</v>
      </c>
      <c r="J34" s="4">
        <v>2</v>
      </c>
      <c r="K34" s="4" t="s">
        <v>19</v>
      </c>
      <c r="L34" s="4">
        <v>840</v>
      </c>
      <c r="M34" s="4">
        <v>2400</v>
      </c>
      <c r="N34" s="4">
        <f>+M34/8</f>
        <v>300</v>
      </c>
      <c r="O34" s="5">
        <f>+N34/18.75</f>
        <v>16</v>
      </c>
      <c r="P34"/>
    </row>
    <row r="35" spans="1:16" ht="105" customHeight="1">
      <c r="A35" s="4" t="s">
        <v>148</v>
      </c>
      <c r="B35" s="4" t="s">
        <v>125</v>
      </c>
      <c r="C35" s="4" t="s">
        <v>15</v>
      </c>
      <c r="D35" s="4" t="s">
        <v>16</v>
      </c>
      <c r="E35" s="4" t="s">
        <v>156</v>
      </c>
      <c r="F35" s="4" t="s">
        <v>18</v>
      </c>
      <c r="G35" s="4">
        <v>16</v>
      </c>
      <c r="H35" s="4" t="s">
        <v>158</v>
      </c>
      <c r="I35" s="4" t="s">
        <v>159</v>
      </c>
      <c r="J35" s="4">
        <v>3</v>
      </c>
      <c r="K35" s="4" t="s">
        <v>19</v>
      </c>
      <c r="L35" s="4">
        <v>570</v>
      </c>
      <c r="M35" s="4">
        <v>1629</v>
      </c>
      <c r="N35" s="4">
        <f>+M35/8</f>
        <v>203.625</v>
      </c>
      <c r="O35" s="5">
        <f>+N35/18.75</f>
        <v>10.86</v>
      </c>
    </row>
    <row r="36" spans="1:16" ht="181.5" customHeight="1">
      <c r="A36" s="4" t="s">
        <v>121</v>
      </c>
      <c r="B36" s="4" t="s">
        <v>127</v>
      </c>
      <c r="C36" s="4" t="s">
        <v>100</v>
      </c>
      <c r="D36" s="4" t="s">
        <v>100</v>
      </c>
      <c r="E36" s="4" t="s">
        <v>134</v>
      </c>
      <c r="F36" s="4" t="s">
        <v>18</v>
      </c>
      <c r="G36" s="4">
        <v>15</v>
      </c>
      <c r="H36" s="4" t="s">
        <v>142</v>
      </c>
      <c r="I36" s="4" t="s">
        <v>143</v>
      </c>
      <c r="J36" s="4">
        <v>1</v>
      </c>
      <c r="K36" s="4" t="s">
        <v>19</v>
      </c>
      <c r="L36" s="4">
        <v>270</v>
      </c>
      <c r="M36" s="4">
        <v>772</v>
      </c>
      <c r="N36" s="4">
        <f>+M36/8</f>
        <v>96.5</v>
      </c>
      <c r="O36" s="5">
        <f>+N36/18.75</f>
        <v>5.1466666666666665</v>
      </c>
    </row>
    <row r="37" spans="1:16" ht="177" customHeight="1">
      <c r="A37" s="4" t="s">
        <v>122</v>
      </c>
      <c r="B37" s="4" t="s">
        <v>127</v>
      </c>
      <c r="C37" s="4" t="s">
        <v>100</v>
      </c>
      <c r="D37" s="4" t="s">
        <v>100</v>
      </c>
      <c r="E37" s="4" t="s">
        <v>135</v>
      </c>
      <c r="F37" s="4" t="s">
        <v>18</v>
      </c>
      <c r="G37" s="4">
        <v>12</v>
      </c>
      <c r="H37" s="4" t="s">
        <v>135</v>
      </c>
      <c r="I37" s="4" t="s">
        <v>144</v>
      </c>
      <c r="J37" s="4">
        <v>1</v>
      </c>
      <c r="K37" s="4" t="s">
        <v>19</v>
      </c>
      <c r="L37" s="4">
        <v>210</v>
      </c>
      <c r="M37" s="4">
        <v>600</v>
      </c>
      <c r="N37" s="4">
        <f>+M37/8</f>
        <v>75</v>
      </c>
      <c r="O37" s="5">
        <f>+N37/18.75</f>
        <v>4</v>
      </c>
    </row>
    <row r="38" spans="1:16" ht="131.25" customHeight="1">
      <c r="A38" s="4" t="s">
        <v>99</v>
      </c>
      <c r="B38" s="4" t="s">
        <v>73</v>
      </c>
      <c r="C38" s="4" t="s">
        <v>100</v>
      </c>
      <c r="D38" s="4" t="s">
        <v>100</v>
      </c>
      <c r="E38" s="4" t="s">
        <v>101</v>
      </c>
      <c r="F38" s="4" t="s">
        <v>18</v>
      </c>
      <c r="G38" s="4">
        <v>13</v>
      </c>
      <c r="H38" s="4" t="s">
        <v>101</v>
      </c>
      <c r="I38" s="4" t="s">
        <v>102</v>
      </c>
      <c r="J38" s="4"/>
      <c r="K38" s="4" t="s">
        <v>35</v>
      </c>
      <c r="L38" s="4">
        <v>168</v>
      </c>
      <c r="M38" s="4">
        <v>480</v>
      </c>
      <c r="N38" s="4">
        <f>+M38/8</f>
        <v>60</v>
      </c>
      <c r="O38" s="5">
        <f>+N38/18.75</f>
        <v>3.2</v>
      </c>
    </row>
    <row r="39" spans="1:16" ht="150" customHeight="1">
      <c r="A39" s="4" t="s">
        <v>103</v>
      </c>
      <c r="B39" s="4" t="s">
        <v>73</v>
      </c>
      <c r="C39" s="4" t="s">
        <v>100</v>
      </c>
      <c r="D39" s="4" t="s">
        <v>100</v>
      </c>
      <c r="E39" s="4" t="s">
        <v>101</v>
      </c>
      <c r="F39" s="4" t="s">
        <v>18</v>
      </c>
      <c r="G39" s="4">
        <v>13</v>
      </c>
      <c r="H39" s="4" t="s">
        <v>101</v>
      </c>
      <c r="I39" s="4" t="s">
        <v>102</v>
      </c>
      <c r="J39" s="4"/>
      <c r="K39" s="4" t="s">
        <v>35</v>
      </c>
      <c r="L39" s="4">
        <v>168</v>
      </c>
      <c r="M39" s="4">
        <v>480</v>
      </c>
      <c r="N39" s="4">
        <f>+M39/8</f>
        <v>60</v>
      </c>
      <c r="O39" s="5">
        <f>+N39/18.75</f>
        <v>3.2</v>
      </c>
    </row>
    <row r="40" spans="1:16" ht="150" customHeight="1">
      <c r="A40" s="4" t="s">
        <v>104</v>
      </c>
      <c r="B40" s="4" t="s">
        <v>105</v>
      </c>
      <c r="C40" s="4" t="s">
        <v>100</v>
      </c>
      <c r="D40" s="4" t="s">
        <v>100</v>
      </c>
      <c r="E40" s="4" t="s">
        <v>106</v>
      </c>
      <c r="F40" s="4" t="s">
        <v>18</v>
      </c>
      <c r="G40" s="4">
        <v>13</v>
      </c>
      <c r="H40" s="4" t="s">
        <v>101</v>
      </c>
      <c r="I40" s="4" t="s">
        <v>102</v>
      </c>
      <c r="J40" s="4"/>
      <c r="K40" s="4" t="s">
        <v>35</v>
      </c>
      <c r="L40" s="4">
        <v>168</v>
      </c>
      <c r="M40" s="4">
        <v>480</v>
      </c>
      <c r="N40" s="4">
        <f>+M40/8</f>
        <v>60</v>
      </c>
      <c r="O40" s="5">
        <f>+N40/18.75</f>
        <v>3.2</v>
      </c>
    </row>
    <row r="41" spans="1:16" ht="156" customHeight="1">
      <c r="A41" s="4" t="s">
        <v>107</v>
      </c>
      <c r="B41" s="4" t="s">
        <v>105</v>
      </c>
      <c r="C41" s="4" t="s">
        <v>100</v>
      </c>
      <c r="D41" s="4" t="s">
        <v>100</v>
      </c>
      <c r="E41" s="4" t="s">
        <v>108</v>
      </c>
      <c r="F41" s="4" t="s">
        <v>18</v>
      </c>
      <c r="G41" s="4">
        <v>13</v>
      </c>
      <c r="H41" s="4" t="s">
        <v>101</v>
      </c>
      <c r="I41" s="4" t="s">
        <v>102</v>
      </c>
      <c r="J41" s="4"/>
      <c r="K41" s="4" t="s">
        <v>35</v>
      </c>
      <c r="L41" s="4">
        <v>168</v>
      </c>
      <c r="M41" s="4">
        <v>480</v>
      </c>
      <c r="N41" s="4">
        <f>+M41/8</f>
        <v>60</v>
      </c>
      <c r="O41" s="5">
        <f>+N41/18.75</f>
        <v>3.2</v>
      </c>
    </row>
    <row r="42" spans="1:16" ht="112.5" customHeight="1">
      <c r="A42" s="4" t="s">
        <v>146</v>
      </c>
      <c r="B42" s="4" t="s">
        <v>151</v>
      </c>
      <c r="C42" s="4" t="s">
        <v>100</v>
      </c>
      <c r="D42" s="4" t="s">
        <v>153</v>
      </c>
      <c r="E42" s="4" t="s">
        <v>155</v>
      </c>
      <c r="F42" s="4" t="s">
        <v>18</v>
      </c>
      <c r="G42" s="4">
        <v>16</v>
      </c>
      <c r="H42" s="4" t="s">
        <v>70</v>
      </c>
      <c r="I42" s="4" t="s">
        <v>71</v>
      </c>
      <c r="J42" s="4">
        <v>2</v>
      </c>
      <c r="K42" s="4" t="s">
        <v>19</v>
      </c>
      <c r="L42" s="4">
        <v>730</v>
      </c>
      <c r="M42" s="4">
        <v>2086</v>
      </c>
      <c r="N42" s="4">
        <f>+M42/8</f>
        <v>260.75</v>
      </c>
      <c r="O42" s="5">
        <f>+N42/18.75</f>
        <v>13.906666666666666</v>
      </c>
    </row>
    <row r="43" spans="1:16" ht="112.5" customHeight="1">
      <c r="A43" s="4" t="s">
        <v>147</v>
      </c>
      <c r="B43" s="4" t="s">
        <v>151</v>
      </c>
      <c r="C43" s="4" t="s">
        <v>100</v>
      </c>
      <c r="D43" s="4" t="s">
        <v>153</v>
      </c>
      <c r="E43" s="4" t="s">
        <v>34</v>
      </c>
      <c r="F43" s="4" t="s">
        <v>18</v>
      </c>
      <c r="G43" s="4">
        <v>16</v>
      </c>
      <c r="H43" s="4" t="s">
        <v>34</v>
      </c>
      <c r="I43" s="4" t="s">
        <v>36</v>
      </c>
      <c r="J43" s="4">
        <v>2</v>
      </c>
      <c r="K43" s="4" t="s">
        <v>19</v>
      </c>
      <c r="L43" s="4">
        <v>500</v>
      </c>
      <c r="M43" s="4">
        <v>1429</v>
      </c>
      <c r="N43" s="4">
        <f>+M43/8</f>
        <v>178.625</v>
      </c>
      <c r="O43" s="5">
        <f>+N43/18.75</f>
        <v>9.5266666666666673</v>
      </c>
    </row>
    <row r="44" spans="1:16" ht="112.5" customHeight="1">
      <c r="A44" s="4" t="s">
        <v>80</v>
      </c>
      <c r="B44" s="4" t="s">
        <v>73</v>
      </c>
      <c r="C44" s="4" t="s">
        <v>81</v>
      </c>
      <c r="D44" s="4" t="s">
        <v>82</v>
      </c>
      <c r="E44" s="4" t="s">
        <v>83</v>
      </c>
      <c r="F44" s="4" t="s">
        <v>18</v>
      </c>
      <c r="G44" s="4">
        <v>15</v>
      </c>
      <c r="H44" s="4" t="s">
        <v>83</v>
      </c>
      <c r="I44" s="4" t="s">
        <v>84</v>
      </c>
      <c r="J44" s="4"/>
      <c r="K44" s="4" t="s">
        <v>35</v>
      </c>
      <c r="L44" s="4">
        <v>310</v>
      </c>
      <c r="M44" s="4">
        <v>886</v>
      </c>
      <c r="N44" s="4">
        <f>+M44/8</f>
        <v>110.75</v>
      </c>
      <c r="O44" s="5">
        <f>+N44/18.75</f>
        <v>5.9066666666666663</v>
      </c>
    </row>
  </sheetData>
  <sortState ref="A7:O44">
    <sortCondition ref="A7:A44"/>
  </sortState>
  <mergeCells count="1">
    <mergeCell ref="A5:O5"/>
  </mergeCells>
  <pageMargins left="0.62992125984251968" right="0.23622047244094491" top="0.19685039370078741" bottom="0.74803149606299213" header="0.31496062992125984" footer="0.31496062992125984"/>
  <pageSetup paperSize="9" scale="2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Sectorial 2025</vt:lpstr>
      <vt:lpstr>'Sectorial 2025'!Títulos_a_imprimir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2025-09-15T13:32:30Z</dcterms:created>
  <dcterms:modified xsi:type="dcterms:W3CDTF">2025-11-05T08:56:42Z</dcterms:modified>
</cp:coreProperties>
</file>