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filterPrivacy="1"/>
  <xr:revisionPtr revIDLastSave="0" documentId="13_ncr:1_{D35622C4-2784-4FFA-A8F8-E70E776CDDDD}" xr6:coauthVersionLast="36" xr6:coauthVersionMax="47" xr10:uidLastSave="{00000000-0000-0000-0000-000000000000}"/>
  <bookViews>
    <workbookView xWindow="0" yWindow="-105" windowWidth="19200" windowHeight="11070" xr2:uid="{C091EEF3-7812-4419-9038-0D8808192A1D}"/>
  </bookViews>
  <sheets>
    <sheet name="Sectorial 2026" sheetId="3" r:id="rId1"/>
  </sheets>
  <definedNames>
    <definedName name="_xlnm.Print_Titles" localSheetId="0">'Sectorial 2026'!$1:$6</definedName>
  </definedNames>
  <calcPr calcId="191029"/>
</workbook>
</file>

<file path=xl/calcChain.xml><?xml version="1.0" encoding="utf-8"?>
<calcChain xmlns="http://schemas.openxmlformats.org/spreadsheetml/2006/main">
  <c r="N45" i="3" l="1"/>
  <c r="O45" i="3" s="1"/>
  <c r="N44" i="3"/>
  <c r="O44" i="3" s="1"/>
  <c r="N43" i="3"/>
  <c r="O43" i="3" s="1"/>
  <c r="N42" i="3"/>
  <c r="O42" i="3" s="1"/>
  <c r="N41" i="3"/>
  <c r="O41" i="3" s="1"/>
  <c r="N40" i="3"/>
  <c r="O40" i="3" s="1"/>
  <c r="N39" i="3"/>
  <c r="O39" i="3" s="1"/>
  <c r="N38" i="3"/>
  <c r="O38" i="3" s="1"/>
  <c r="N37" i="3"/>
  <c r="O37" i="3" s="1"/>
  <c r="N36" i="3"/>
  <c r="O36" i="3" s="1"/>
  <c r="N35" i="3"/>
  <c r="O35" i="3" s="1"/>
  <c r="N34" i="3"/>
  <c r="O34" i="3" s="1"/>
  <c r="N33" i="3"/>
  <c r="O33" i="3" s="1"/>
  <c r="N32" i="3"/>
  <c r="O32" i="3" s="1"/>
  <c r="N31" i="3"/>
  <c r="O31" i="3" s="1"/>
  <c r="N30" i="3"/>
  <c r="O30" i="3" s="1"/>
  <c r="N29" i="3"/>
  <c r="O29" i="3" s="1"/>
  <c r="N28" i="3"/>
  <c r="O28" i="3" s="1"/>
  <c r="N27" i="3"/>
  <c r="O27" i="3" s="1"/>
  <c r="N26" i="3"/>
  <c r="O26" i="3" s="1"/>
  <c r="N25" i="3"/>
  <c r="O25" i="3" s="1"/>
  <c r="N24" i="3"/>
  <c r="O24" i="3" s="1"/>
  <c r="N23" i="3"/>
  <c r="O23" i="3" s="1"/>
  <c r="N22" i="3"/>
  <c r="O22" i="3" s="1"/>
  <c r="N21" i="3"/>
  <c r="O21" i="3" s="1"/>
  <c r="N20" i="3"/>
  <c r="O20" i="3" s="1"/>
  <c r="N19" i="3"/>
  <c r="O19" i="3" s="1"/>
  <c r="N18" i="3"/>
  <c r="O18" i="3" s="1"/>
  <c r="N17" i="3"/>
  <c r="O17" i="3" s="1"/>
  <c r="N16" i="3"/>
  <c r="O16" i="3" s="1"/>
  <c r="N15" i="3"/>
  <c r="O15" i="3" s="1"/>
  <c r="N14" i="3"/>
  <c r="O14" i="3" s="1"/>
  <c r="N13" i="3"/>
  <c r="O13" i="3" s="1"/>
  <c r="N12" i="3"/>
  <c r="O12" i="3" s="1"/>
  <c r="N11" i="3"/>
  <c r="O11" i="3" s="1"/>
  <c r="N10" i="3"/>
  <c r="O10" i="3" s="1"/>
  <c r="N9" i="3"/>
  <c r="O9" i="3" s="1"/>
  <c r="N8" i="3"/>
  <c r="O8" i="3" s="1"/>
  <c r="N7" i="3"/>
  <c r="O7" i="3" s="1"/>
</calcChain>
</file>

<file path=xl/sharedStrings.xml><?xml version="1.0" encoding="utf-8"?>
<sst xmlns="http://schemas.openxmlformats.org/spreadsheetml/2006/main" count="367" uniqueCount="186">
  <si>
    <t>Nº EXPEDIENTE</t>
  </si>
  <si>
    <t>RAZÓN SOCIAL ENTIDAD PROMOTORA</t>
  </si>
  <si>
    <t>PROVINCIA</t>
  </si>
  <si>
    <t>LOCALIDAD</t>
  </si>
  <si>
    <t>DENOMINACIÓN DEL PROYECTO</t>
  </si>
  <si>
    <t>TIPO PROYECTO</t>
  </si>
  <si>
    <t>Nº ALUMNOS SOLICITUD</t>
  </si>
  <si>
    <t>DENOMINACIÓN ESPECIALIDAD</t>
  </si>
  <si>
    <t>CÓDIGO ESPECIALIDAD</t>
  </si>
  <si>
    <t>NIVEL CERTIFICADO PROFESIONALIDAD</t>
  </si>
  <si>
    <t>CERTIFICADO PROFESIONALIDAD</t>
  </si>
  <si>
    <t>HORAS ESPEC. FORMATIVA</t>
  </si>
  <si>
    <t>TOTAL HORAS PROYECTO</t>
  </si>
  <si>
    <t>CIUDAD REAL</t>
  </si>
  <si>
    <t>SE</t>
  </si>
  <si>
    <t>SI</t>
  </si>
  <si>
    <t>ATENCIÓN SOCIOSANITARIA A PERSONAS DEPENDIENTES EN INSTITUCIONES SOCIALES</t>
  </si>
  <si>
    <t>SSCS0208</t>
  </si>
  <si>
    <t>EN-FORMACIÓN S.C.</t>
  </si>
  <si>
    <t>MANZANARES</t>
  </si>
  <si>
    <t>SERVICIOS DE RESTAURANTE</t>
  </si>
  <si>
    <t>NO</t>
  </si>
  <si>
    <t>HOTR0608</t>
  </si>
  <si>
    <t>OPERACIONES AUXILIARES DE FABRICACIÓN MECÁNICA</t>
  </si>
  <si>
    <t>FMEE0108</t>
  </si>
  <si>
    <t>SERVICIOS DE BAR Y CAFETERÍA</t>
  </si>
  <si>
    <t>HOTR0508</t>
  </si>
  <si>
    <t>COCINA</t>
  </si>
  <si>
    <t>HOTR0408</t>
  </si>
  <si>
    <t>TOLEDO</t>
  </si>
  <si>
    <t>CENIT PUBLICACIONES Y DISEÑOS, SL</t>
  </si>
  <si>
    <t>LINEA 5</t>
  </si>
  <si>
    <t>TOTAL DÍAS PROYECTO</t>
  </si>
  <si>
    <t>TOTAL MESES PROYECTO</t>
  </si>
  <si>
    <t>LÍNEA 5. SECTORIAL (SE)</t>
  </si>
  <si>
    <t>FPSE/2026/13/001</t>
  </si>
  <si>
    <t>FPSE/2026/13/002</t>
  </si>
  <si>
    <t>FPSE/2026/13/003</t>
  </si>
  <si>
    <t>FPSE/2026/13/004</t>
  </si>
  <si>
    <t>FPSE/2026/13/006</t>
  </si>
  <si>
    <t>FPSE/2026/13/011</t>
  </si>
  <si>
    <t>FPSE/2026/45/014</t>
  </si>
  <si>
    <t>FPSE/2026/45/015</t>
  </si>
  <si>
    <t>FPSE/2026/13/016</t>
  </si>
  <si>
    <t>FPSE/2026/13/017</t>
  </si>
  <si>
    <t>FPSE/2026/13/018</t>
  </si>
  <si>
    <t>FPSE/2026/13/019</t>
  </si>
  <si>
    <t>FPSE/2026/13/020</t>
  </si>
  <si>
    <t>FPSE/2026/13/021</t>
  </si>
  <si>
    <t>FPSE/2026/13/022</t>
  </si>
  <si>
    <t>FPSE/2026/13/023</t>
  </si>
  <si>
    <t>TECNOVE CUSTOM TRUCKS S.L.</t>
  </si>
  <si>
    <t>HERENCIA</t>
  </si>
  <si>
    <t>EMBELLECIMIENTO Y DECORACIÓN DE SUPERFICIES DE VEHICULOS</t>
  </si>
  <si>
    <t>EMBELLECIMIENTO Y DECORACIÓN DE SUPERFICIES DE VEHÍCULOS</t>
  </si>
  <si>
    <t>TMVL0409</t>
  </si>
  <si>
    <t>OPERACIONES AUXILIARES DE FABRICACION MECANICA</t>
  </si>
  <si>
    <t>CENTRO DE FORMACION LAGUNA, S.L.U.</t>
  </si>
  <si>
    <t>VISO DEL MARQUES</t>
  </si>
  <si>
    <t>ACTIVIDADES AUXILIARES EN AGRICULTURA</t>
  </si>
  <si>
    <t>AGAX0208</t>
  </si>
  <si>
    <t>ATENCIÓN SOCIOSANITARIA DE PERSONAS DEPENDIENTES EN INSTITUCIONES SOCIALES</t>
  </si>
  <si>
    <t>CENTRO DE FORMACIÓN, INNOVACIÓN E INVESTIGACIÓN INDUSTRIAL DE CLM, S.L.</t>
  </si>
  <si>
    <t>ALCAZAR DE SAN JUAN</t>
  </si>
  <si>
    <t>ALBAÑILERÍA Y REHABILITACIÓN DE EDIFICIOS</t>
  </si>
  <si>
    <t>MANTENIMIENTO Y REHABILITACIÓN DE EDIFICIOS</t>
  </si>
  <si>
    <t>EOCB06</t>
  </si>
  <si>
    <t>CENFORADE, S.L.</t>
  </si>
  <si>
    <t>VILLANUEVA DE LOS INFANTES</t>
  </si>
  <si>
    <t>DUAL SOCIOSANITARIO SECTORIAL</t>
  </si>
  <si>
    <t>INSTITUTO PREVENCION Y FORMACION SLU</t>
  </si>
  <si>
    <t>VILLACAÑAS</t>
  </si>
  <si>
    <t>SOCIOSANITARIO ALMA 2026</t>
  </si>
  <si>
    <t>CENTRO DE FORMACION FUTURION INDUSTRIAL SL</t>
  </si>
  <si>
    <t>CEBOLLA</t>
  </si>
  <si>
    <t>PRADOS VERDES3</t>
  </si>
  <si>
    <t>CARPINTERO METALICO DE ALUMINIO Y PVC</t>
  </si>
  <si>
    <t>FMEC0001</t>
  </si>
  <si>
    <t>OPERACIONES AUXILIARES FABRICACION MECANICA</t>
  </si>
  <si>
    <t>QUALIF, S. COOP. DE C-LM</t>
  </si>
  <si>
    <t>DUAL MECANICA AUTOMOVILES QUALIF</t>
  </si>
  <si>
    <t>MANTENIMIENTO DE LOS SISTEMAS ELÉCTRICOS Y ELECTRÓNICOS DE VEHÍCULOS</t>
  </si>
  <si>
    <t>TMVG0209</t>
  </si>
  <si>
    <t>IDEAE LAB, S. MICROCOOP. DE C-LM</t>
  </si>
  <si>
    <t>SANTA CRUZ DE MUDELA</t>
  </si>
  <si>
    <t>DUAL OFICIOS IDEAE SANTACRUZ DE MUDELA</t>
  </si>
  <si>
    <t>LA ACADEMIA DE VALDEPEÑAS S.L.</t>
  </si>
  <si>
    <t>VALDEPEÑAS</t>
  </si>
  <si>
    <t>SERVICIOS DE BAR Y CAFETERIA</t>
  </si>
  <si>
    <t>RESPUESTAS FORMATIVAS S.L.</t>
  </si>
  <si>
    <t>DAIMIEL</t>
  </si>
  <si>
    <t>CIBERSEGURIDAD</t>
  </si>
  <si>
    <t>SEGURIDAD INFORMÁTICA</t>
  </si>
  <si>
    <t>IFCT0109</t>
  </si>
  <si>
    <t>FPSE/2026/13/024</t>
  </si>
  <si>
    <t>FPSE/2026/13/025</t>
  </si>
  <si>
    <t>FPSE/2026/13/027</t>
  </si>
  <si>
    <t>FPSE/2026/13/028</t>
  </si>
  <si>
    <t>JOSÉ JAVIER FERNÁNDEZ ROMERO</t>
  </si>
  <si>
    <t>DISEÑO Y MANTENIMIENTO WEB Y DIGITAL</t>
  </si>
  <si>
    <t>CONFECCION Y PUBLICACION DE PAGINAS WEB</t>
  </si>
  <si>
    <t>IFCD0110</t>
  </si>
  <si>
    <t>RED FUTURO EMPRENDE, S.L.</t>
  </si>
  <si>
    <t>PUERTOLLANO</t>
  </si>
  <si>
    <t>HOSTELERÍA INNOVADORA (II)</t>
  </si>
  <si>
    <t>CERAMICA CRUZ, SL</t>
  </si>
  <si>
    <t>ALMAGRO</t>
  </si>
  <si>
    <t>PROMOCIÓN TURÍSTICA</t>
  </si>
  <si>
    <t>PROMOCIÓN TURÍSTICA LOCAL E INFORMACIÓN AL VISITANTE</t>
  </si>
  <si>
    <t>HOTI0108</t>
  </si>
  <si>
    <t>CONFECCIÓN Y PUBLICACIÓN DE PÁGINAS WEB</t>
  </si>
  <si>
    <t>FPSE/2026/13/029</t>
  </si>
  <si>
    <t>FPSE/2026/13/032</t>
  </si>
  <si>
    <t>FPSE/2026/13/033</t>
  </si>
  <si>
    <t>FPSE/2026/13/034</t>
  </si>
  <si>
    <t>FPSE/2026/13/035</t>
  </si>
  <si>
    <t>FPSE/2026/13/038</t>
  </si>
  <si>
    <t>FPSE/2026/13/039</t>
  </si>
  <si>
    <t>FPSE/2026/13/040</t>
  </si>
  <si>
    <t>FPSE/2026/13/041</t>
  </si>
  <si>
    <t>FPSE/2026/13/046</t>
  </si>
  <si>
    <t>FPSE/2026/13/047</t>
  </si>
  <si>
    <t>FPSE/2026/13/048</t>
  </si>
  <si>
    <t>FPSE/2026/13/049</t>
  </si>
  <si>
    <t>FPSE/2026/16/044</t>
  </si>
  <si>
    <t>FPSE/2026/45/037</t>
  </si>
  <si>
    <t>FPSE/2026/45/043</t>
  </si>
  <si>
    <t>FPSE/2026/45/045</t>
  </si>
  <si>
    <t>FPSE/2026/45/054</t>
  </si>
  <si>
    <t>FPSE/2026/02/055</t>
  </si>
  <si>
    <t>ALBACETE</t>
  </si>
  <si>
    <t>ALCARAZ</t>
  </si>
  <si>
    <t>DUAL SOCIOSANITARIO COMARCAS SIERRA ALCARAZ Y CAMPO DE MONTIEL</t>
  </si>
  <si>
    <t>CENTRO DE ESTUDIOS CEAT S.L.L.</t>
  </si>
  <si>
    <t>TOMELLOSO</t>
  </si>
  <si>
    <t>TECNICO EN BACKOFFICE</t>
  </si>
  <si>
    <t>OPERACIÓN DE SISTEMAS INFORMÁTICOS</t>
  </si>
  <si>
    <t>IFCT0210</t>
  </si>
  <si>
    <t>CUIDANDO HOGARES</t>
  </si>
  <si>
    <t>ATENCIÓN SOCIOSANITARIA A PERSONAS EN EL DOMICILIO</t>
  </si>
  <si>
    <t>SSCS0108</t>
  </si>
  <si>
    <t>COCINERA/O</t>
  </si>
  <si>
    <t>ASOCIACIÓN EMPLEACASTILLALAMANCHA</t>
  </si>
  <si>
    <t>PORZUNA</t>
  </si>
  <si>
    <t>MODEM CONSULTORIA S.L.</t>
  </si>
  <si>
    <t>HOSTELERÍA PROFESIONAL</t>
  </si>
  <si>
    <t>CENTRO-INSTITUCIÓN DE FORMACIÓN ESPAÑA SLU</t>
  </si>
  <si>
    <t>CONSTRUCCIÓN SOSTENIBLE Y REHABILITACION DE EDIFICIOS</t>
  </si>
  <si>
    <t>OPERACIONES AUXILIARES DE REVESTIMIENTOS CONTINUOS EN CONSTRUCCIÓN</t>
  </si>
  <si>
    <t>EOCB0109</t>
  </si>
  <si>
    <t>DUAL ALBAÑILERIA</t>
  </si>
  <si>
    <t>OPERACIONES AUXILIARES DE ALBAÑILERÍA DE FÁBRICAS Y CUBIERTAS</t>
  </si>
  <si>
    <t>EOCB0208</t>
  </si>
  <si>
    <t>ASOC. PARA LA INVESTIGACIÓN Y MEJORA DE LAS CUALIFICACIONES Y EMPLEABILIDAD EN CLM</t>
  </si>
  <si>
    <t>SOLDADURA CON ELECTRODO REVESTIDO Y TIG</t>
  </si>
  <si>
    <t>FMEC0110</t>
  </si>
  <si>
    <t>REHABILITACION DE EDIFICIOS</t>
  </si>
  <si>
    <t>AULA DE FORMACIÓN TÉCNICA JUAN PEDRO CORONEL S.L.</t>
  </si>
  <si>
    <t>CAPACITACIÓN DE INSTALADORES EN SISTEMAS DE AGUA, ENERGÍA Y SANEAMIENTOS</t>
  </si>
  <si>
    <t>OPERACIONES DE FONTANERÍA Y CALEFACCIÓN-CLIMATIZACIÓN DOMÉSTICA</t>
  </si>
  <si>
    <t>IMAI0108</t>
  </si>
  <si>
    <t>NAES CONSULTING S.L.</t>
  </si>
  <si>
    <t>SOCUELLAMOS</t>
  </si>
  <si>
    <t>GESTION EN LA HOSTELERIA</t>
  </si>
  <si>
    <t>DIRECCIÓN EN RESTAURACIÓN</t>
  </si>
  <si>
    <t>HOTR0309</t>
  </si>
  <si>
    <t>JEFE DE SALA</t>
  </si>
  <si>
    <t>POLI FORMACION 2021, SL</t>
  </si>
  <si>
    <t>ALMADENEJOS</t>
  </si>
  <si>
    <t>OPERACIONES AUXILIARES DE REVESTIMIENTOS CONTINUOS EN CONSTRUCCIÓN (</t>
  </si>
  <si>
    <t>AYUNTAMIENTO DE INIESTA</t>
  </si>
  <si>
    <t>CUENCA</t>
  </si>
  <si>
    <t>INIESTA</t>
  </si>
  <si>
    <t>INIESTA 2026 - ORGANIZACIÓN DEL TRANSPORTE Y LA DISTRIBUCIÓN</t>
  </si>
  <si>
    <t>ORGANIZACIÓN DEL TRANSPORTE Y LA DISTRIBUCIÓN</t>
  </si>
  <si>
    <t>COML0209</t>
  </si>
  <si>
    <t>IMPULSA CLM 2026</t>
  </si>
  <si>
    <t>ACTIVIDADES AUXILIARES DE ALMACÉN</t>
  </si>
  <si>
    <t>COML0110</t>
  </si>
  <si>
    <t>SOCIOSANITARIO RAICES Y FUTURO 2026</t>
  </si>
  <si>
    <t>ELEC 01</t>
  </si>
  <si>
    <t>MONTAJE Y MANTENIMIENTO DE INSTALACIONES ELÉCTRICAS DE BAJA TENSIÓN</t>
  </si>
  <si>
    <t>ELEE0109</t>
  </si>
  <si>
    <t>MAJEM AUTOMOCION S.L.</t>
  </si>
  <si>
    <t>BOROX</t>
  </si>
  <si>
    <t>LOGISTICA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</si>
</sst>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8"/>
      <color theme="1"/>
      <name val="Aptos Narrow"/>
      <scheme val="minor"/>
    </font>
    <font>
      <sz val="18"/>
      <color theme="1"/>
      <name val="Aptos Narrow"/>
      <scheme val="minor"/>
    </font>
    <font>
      <b/>
      <sz val="20"/>
      <color theme="1"/>
      <name val="Aptos Narrow"/>
      <scheme val="minor"/>
    </font>
    <font>
      <sz val="20"/>
      <color theme="1"/>
      <name val="Aptos Narrow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Protection="1">
      <protection locked="0"/>
    </xf>
    <xf numFmtId="0" fontId="18" fillId="33" borderId="11" xfId="0" applyFont="1" applyFill="1" applyBorder="1" applyAlignment="1" applyProtection="1">
      <alignment horizontal="left" vertical="center" wrapText="1"/>
      <protection locked="0"/>
    </xf>
    <xf numFmtId="0" fontId="18" fillId="33" borderId="11" xfId="0" applyFont="1" applyFill="1" applyBorder="1" applyAlignment="1" applyProtection="1">
      <alignment horizontal="center" vertical="center" wrapText="1"/>
      <protection locked="0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2" fontId="19" fillId="0" borderId="10" xfId="0" applyNumberFormat="1" applyFont="1" applyFill="1" applyBorder="1" applyAlignment="1" applyProtection="1">
      <alignment horizontal="left" vertical="center" wrapText="1"/>
    </xf>
    <xf numFmtId="0" fontId="20" fillId="34" borderId="12" xfId="0" applyFont="1" applyFill="1" applyBorder="1" applyAlignment="1" applyProtection="1">
      <alignment horizontal="center" vertical="center"/>
      <protection locked="0"/>
    </xf>
    <xf numFmtId="0" fontId="21" fillId="34" borderId="13" xfId="0" applyFont="1" applyFill="1" applyBorder="1" applyAlignment="1" applyProtection="1">
      <alignment horizontal="center" vertical="center"/>
      <protection locked="0"/>
    </xf>
    <xf numFmtId="0" fontId="21" fillId="34" borderId="14" xfId="0" applyFont="1" applyFill="1" applyBorder="1" applyAlignment="1" applyProtection="1">
      <alignment horizontal="center" vertical="center"/>
      <protection locked="0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1363383</xdr:colOff>
      <xdr:row>0</xdr:row>
      <xdr:rowOff>373530</xdr:rowOff>
    </xdr:from>
    <xdr:to>
      <xdr:col>10</xdr:col>
      <xdr:colOff>1612958</xdr:colOff>
      <xdr:row>2</xdr:row>
      <xdr:rowOff>354854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3386668-8703-4A99-B2E4-5BC613985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2059" y="373530"/>
          <a:ext cx="15975164" cy="2091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C6B88-6D60-42F6-9A25-D694AA3FE2C6}">
  <sheetPr>
    <pageSetUpPr fitToPage="1"/>
  </sheetPr>
  <dimension ref="A1:O45"/>
  <sheetViews>
    <sheetView showGridLines="0" tabSelected="1" zoomScale="51" zoomScaleNormal="51" workbookViewId="0">
      <selection activeCell="E43" sqref="E43"/>
    </sheetView>
  </sheetViews>
  <sheetFormatPr baseColWidth="10" defaultColWidth="35.625" defaultRowHeight="14.25"/>
  <cols>
    <col min="1" max="1" width="26.875" bestFit="1" customWidth="1"/>
    <col min="3" max="3" width="21.125" bestFit="1" customWidth="1"/>
    <col min="5" max="5" width="34.75" bestFit="1" customWidth="1"/>
    <col min="6" max="6" width="26" bestFit="1" customWidth="1"/>
    <col min="7" max="7" width="20.75" bestFit="1" customWidth="1"/>
    <col min="8" max="8" width="33.375" bestFit="1" customWidth="1"/>
    <col min="9" max="9" width="23.875" bestFit="1" customWidth="1"/>
    <col min="10" max="10" width="32" bestFit="1" customWidth="1"/>
    <col min="11" max="11" width="30.5" bestFit="1" customWidth="1"/>
    <col min="12" max="12" width="24.125" bestFit="1" customWidth="1"/>
    <col min="13" max="13" width="23.125" bestFit="1" customWidth="1"/>
    <col min="14" max="14" width="19.5" bestFit="1" customWidth="1"/>
    <col min="15" max="15" width="23.125" bestFit="1" customWidth="1"/>
  </cols>
  <sheetData>
    <row r="1" spans="1:15" ht="81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83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95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5" ht="78" customHeight="1">
      <c r="A5" s="6" t="s">
        <v>34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/>
    </row>
    <row r="6" spans="1:15" ht="69.75">
      <c r="A6" s="2" t="s">
        <v>0</v>
      </c>
      <c r="B6" s="2" t="s">
        <v>1</v>
      </c>
      <c r="C6" s="3" t="s">
        <v>2</v>
      </c>
      <c r="D6" s="3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  <c r="J6" s="2" t="s">
        <v>9</v>
      </c>
      <c r="K6" s="2" t="s">
        <v>10</v>
      </c>
      <c r="L6" s="2" t="s">
        <v>11</v>
      </c>
      <c r="M6" s="2" t="s">
        <v>12</v>
      </c>
      <c r="N6" s="2" t="s">
        <v>32</v>
      </c>
      <c r="O6" s="2" t="s">
        <v>33</v>
      </c>
    </row>
    <row r="7" spans="1:15" ht="139.5">
      <c r="A7" s="4" t="s">
        <v>129</v>
      </c>
      <c r="B7" s="4" t="s">
        <v>67</v>
      </c>
      <c r="C7" s="4" t="s">
        <v>130</v>
      </c>
      <c r="D7" s="4" t="s">
        <v>131</v>
      </c>
      <c r="E7" s="4" t="s">
        <v>132</v>
      </c>
      <c r="F7" s="4" t="s">
        <v>14</v>
      </c>
      <c r="G7" s="4">
        <v>10</v>
      </c>
      <c r="H7" s="4" t="s">
        <v>16</v>
      </c>
      <c r="I7" s="4" t="s">
        <v>17</v>
      </c>
      <c r="J7" s="4">
        <v>2</v>
      </c>
      <c r="K7" s="4" t="s">
        <v>15</v>
      </c>
      <c r="L7" s="4">
        <v>370</v>
      </c>
      <c r="M7" s="4">
        <v>1058</v>
      </c>
      <c r="N7" s="5">
        <f t="shared" ref="N7:N45" si="0">+M7/8</f>
        <v>132.25</v>
      </c>
      <c r="O7" s="5">
        <f t="shared" ref="O7:O45" si="1">+N7/18.75</f>
        <v>7.0533333333333337</v>
      </c>
    </row>
    <row r="8" spans="1:15" ht="93">
      <c r="A8" s="4" t="s">
        <v>35</v>
      </c>
      <c r="B8" s="4" t="s">
        <v>51</v>
      </c>
      <c r="C8" s="4" t="s">
        <v>13</v>
      </c>
      <c r="D8" s="4" t="s">
        <v>52</v>
      </c>
      <c r="E8" s="4" t="s">
        <v>53</v>
      </c>
      <c r="F8" s="4" t="s">
        <v>14</v>
      </c>
      <c r="G8" s="4">
        <v>15</v>
      </c>
      <c r="H8" s="4" t="s">
        <v>54</v>
      </c>
      <c r="I8" s="4" t="s">
        <v>55</v>
      </c>
      <c r="J8" s="4">
        <v>2</v>
      </c>
      <c r="K8" s="4" t="s">
        <v>15</v>
      </c>
      <c r="L8" s="4">
        <v>500</v>
      </c>
      <c r="M8" s="4">
        <v>1429</v>
      </c>
      <c r="N8" s="5">
        <f t="shared" si="0"/>
        <v>178.625</v>
      </c>
      <c r="O8" s="5">
        <f t="shared" si="1"/>
        <v>9.5266666666666673</v>
      </c>
    </row>
    <row r="9" spans="1:15" ht="93">
      <c r="A9" s="4" t="s">
        <v>36</v>
      </c>
      <c r="B9" s="4" t="s">
        <v>51</v>
      </c>
      <c r="C9" s="4" t="s">
        <v>13</v>
      </c>
      <c r="D9" s="4" t="s">
        <v>52</v>
      </c>
      <c r="E9" s="4" t="s">
        <v>56</v>
      </c>
      <c r="F9" s="4" t="s">
        <v>14</v>
      </c>
      <c r="G9" s="4">
        <v>15</v>
      </c>
      <c r="H9" s="4" t="s">
        <v>23</v>
      </c>
      <c r="I9" s="4" t="s">
        <v>24</v>
      </c>
      <c r="J9" s="4">
        <v>1</v>
      </c>
      <c r="K9" s="4" t="s">
        <v>15</v>
      </c>
      <c r="L9" s="4">
        <v>400</v>
      </c>
      <c r="M9" s="4">
        <v>1173</v>
      </c>
      <c r="N9" s="5">
        <f t="shared" si="0"/>
        <v>146.625</v>
      </c>
      <c r="O9" s="5">
        <f t="shared" si="1"/>
        <v>7.82</v>
      </c>
    </row>
    <row r="10" spans="1:15" ht="69.75">
      <c r="A10" s="4" t="s">
        <v>37</v>
      </c>
      <c r="B10" s="4" t="s">
        <v>57</v>
      </c>
      <c r="C10" s="4" t="s">
        <v>13</v>
      </c>
      <c r="D10" s="4" t="s">
        <v>58</v>
      </c>
      <c r="E10" s="4" t="s">
        <v>59</v>
      </c>
      <c r="F10" s="4" t="s">
        <v>14</v>
      </c>
      <c r="G10" s="4">
        <v>16</v>
      </c>
      <c r="H10" s="4" t="s">
        <v>59</v>
      </c>
      <c r="I10" s="4" t="s">
        <v>60</v>
      </c>
      <c r="J10" s="4">
        <v>1</v>
      </c>
      <c r="K10" s="4" t="s">
        <v>15</v>
      </c>
      <c r="L10" s="4">
        <v>330</v>
      </c>
      <c r="M10" s="4">
        <v>973</v>
      </c>
      <c r="N10" s="5">
        <f t="shared" si="0"/>
        <v>121.625</v>
      </c>
      <c r="O10" s="5">
        <f t="shared" si="1"/>
        <v>6.4866666666666664</v>
      </c>
    </row>
    <row r="11" spans="1:15" ht="139.5">
      <c r="A11" s="4" t="s">
        <v>38</v>
      </c>
      <c r="B11" s="4" t="s">
        <v>57</v>
      </c>
      <c r="C11" s="4" t="s">
        <v>13</v>
      </c>
      <c r="D11" s="4" t="s">
        <v>58</v>
      </c>
      <c r="E11" s="4" t="s">
        <v>61</v>
      </c>
      <c r="F11" s="4" t="s">
        <v>14</v>
      </c>
      <c r="G11" s="4">
        <v>15</v>
      </c>
      <c r="H11" s="4" t="s">
        <v>16</v>
      </c>
      <c r="I11" s="4" t="s">
        <v>17</v>
      </c>
      <c r="J11" s="4">
        <v>2</v>
      </c>
      <c r="K11" s="4" t="s">
        <v>15</v>
      </c>
      <c r="L11" s="4">
        <v>370</v>
      </c>
      <c r="M11" s="4">
        <v>1088</v>
      </c>
      <c r="N11" s="5">
        <f t="shared" si="0"/>
        <v>136</v>
      </c>
      <c r="O11" s="5">
        <f t="shared" si="1"/>
        <v>7.253333333333333</v>
      </c>
    </row>
    <row r="12" spans="1:15" ht="139.5">
      <c r="A12" s="4" t="s">
        <v>39</v>
      </c>
      <c r="B12" s="4" t="s">
        <v>62</v>
      </c>
      <c r="C12" s="4" t="s">
        <v>13</v>
      </c>
      <c r="D12" s="4" t="s">
        <v>63</v>
      </c>
      <c r="E12" s="4" t="s">
        <v>64</v>
      </c>
      <c r="F12" s="4" t="s">
        <v>14</v>
      </c>
      <c r="G12" s="4">
        <v>16</v>
      </c>
      <c r="H12" s="4" t="s">
        <v>65</v>
      </c>
      <c r="I12" s="4" t="s">
        <v>66</v>
      </c>
      <c r="J12" s="4"/>
      <c r="K12" s="4" t="s">
        <v>21</v>
      </c>
      <c r="L12" s="4">
        <v>440</v>
      </c>
      <c r="M12" s="4">
        <v>1288</v>
      </c>
      <c r="N12" s="5">
        <f t="shared" si="0"/>
        <v>161</v>
      </c>
      <c r="O12" s="5">
        <f t="shared" si="1"/>
        <v>8.586666666666666</v>
      </c>
    </row>
    <row r="13" spans="1:15" ht="139.5">
      <c r="A13" s="4" t="s">
        <v>40</v>
      </c>
      <c r="B13" s="4" t="s">
        <v>67</v>
      </c>
      <c r="C13" s="4" t="s">
        <v>13</v>
      </c>
      <c r="D13" s="4" t="s">
        <v>68</v>
      </c>
      <c r="E13" s="4" t="s">
        <v>69</v>
      </c>
      <c r="F13" s="4" t="s">
        <v>14</v>
      </c>
      <c r="G13" s="4">
        <v>16</v>
      </c>
      <c r="H13" s="4" t="s">
        <v>16</v>
      </c>
      <c r="I13" s="4" t="s">
        <v>17</v>
      </c>
      <c r="J13" s="4">
        <v>2</v>
      </c>
      <c r="K13" s="4" t="s">
        <v>15</v>
      </c>
      <c r="L13" s="4">
        <v>370</v>
      </c>
      <c r="M13" s="4">
        <v>1088</v>
      </c>
      <c r="N13" s="5">
        <f t="shared" si="0"/>
        <v>136</v>
      </c>
      <c r="O13" s="5">
        <f t="shared" si="1"/>
        <v>7.253333333333333</v>
      </c>
    </row>
    <row r="14" spans="1:15" ht="65.25" customHeight="1">
      <c r="A14" s="4" t="s">
        <v>42</v>
      </c>
      <c r="B14" s="4" t="s">
        <v>73</v>
      </c>
      <c r="C14" s="4" t="s">
        <v>29</v>
      </c>
      <c r="D14" s="4" t="s">
        <v>74</v>
      </c>
      <c r="E14" s="4" t="s">
        <v>75</v>
      </c>
      <c r="F14" s="4" t="s">
        <v>14</v>
      </c>
      <c r="G14" s="4">
        <v>16</v>
      </c>
      <c r="H14" s="4" t="s">
        <v>76</v>
      </c>
      <c r="I14" s="4" t="s">
        <v>77</v>
      </c>
      <c r="J14" s="4"/>
      <c r="K14" s="4" t="s">
        <v>21</v>
      </c>
      <c r="L14" s="4">
        <v>720</v>
      </c>
      <c r="M14" s="4">
        <v>2058</v>
      </c>
      <c r="N14" s="5">
        <f t="shared" si="0"/>
        <v>257.25</v>
      </c>
      <c r="O14" s="5">
        <f t="shared" si="1"/>
        <v>13.72</v>
      </c>
    </row>
    <row r="15" spans="1:15" ht="139.5">
      <c r="A15" s="4" t="s">
        <v>43</v>
      </c>
      <c r="B15" s="4" t="s">
        <v>62</v>
      </c>
      <c r="C15" s="4" t="s">
        <v>13</v>
      </c>
      <c r="D15" s="4" t="s">
        <v>63</v>
      </c>
      <c r="E15" s="4" t="s">
        <v>78</v>
      </c>
      <c r="F15" s="4" t="s">
        <v>14</v>
      </c>
      <c r="G15" s="4">
        <v>16</v>
      </c>
      <c r="H15" s="4" t="s">
        <v>23</v>
      </c>
      <c r="I15" s="4" t="s">
        <v>24</v>
      </c>
      <c r="J15" s="4">
        <v>1</v>
      </c>
      <c r="K15" s="4" t="s">
        <v>15</v>
      </c>
      <c r="L15" s="4">
        <v>400</v>
      </c>
      <c r="M15" s="4">
        <v>1173</v>
      </c>
      <c r="N15" s="5">
        <f t="shared" si="0"/>
        <v>146.625</v>
      </c>
      <c r="O15" s="5">
        <f t="shared" si="1"/>
        <v>7.82</v>
      </c>
    </row>
    <row r="16" spans="1:15" ht="69.75">
      <c r="A16" s="4" t="s">
        <v>44</v>
      </c>
      <c r="B16" s="4" t="s">
        <v>30</v>
      </c>
      <c r="C16" s="4" t="s">
        <v>13</v>
      </c>
      <c r="D16" s="4" t="s">
        <v>13</v>
      </c>
      <c r="E16" s="4" t="s">
        <v>31</v>
      </c>
      <c r="F16" s="4" t="s">
        <v>14</v>
      </c>
      <c r="G16" s="4">
        <v>16</v>
      </c>
      <c r="H16" s="4" t="s">
        <v>27</v>
      </c>
      <c r="I16" s="4" t="s">
        <v>28</v>
      </c>
      <c r="J16" s="4">
        <v>2</v>
      </c>
      <c r="K16" s="4" t="s">
        <v>15</v>
      </c>
      <c r="L16" s="4">
        <v>660</v>
      </c>
      <c r="M16" s="4">
        <v>1886</v>
      </c>
      <c r="N16" s="5">
        <f t="shared" si="0"/>
        <v>235.75</v>
      </c>
      <c r="O16" s="5">
        <f t="shared" si="1"/>
        <v>12.573333333333334</v>
      </c>
    </row>
    <row r="17" spans="1:15" ht="69.75">
      <c r="A17" s="4" t="s">
        <v>45</v>
      </c>
      <c r="B17" s="4" t="s">
        <v>30</v>
      </c>
      <c r="C17" s="4" t="s">
        <v>13</v>
      </c>
      <c r="D17" s="4" t="s">
        <v>13</v>
      </c>
      <c r="E17" s="4" t="s">
        <v>31</v>
      </c>
      <c r="F17" s="4" t="s">
        <v>14</v>
      </c>
      <c r="G17" s="4">
        <v>16</v>
      </c>
      <c r="H17" s="4" t="s">
        <v>25</v>
      </c>
      <c r="I17" s="4" t="s">
        <v>26</v>
      </c>
      <c r="J17" s="4">
        <v>2</v>
      </c>
      <c r="K17" s="4" t="s">
        <v>15</v>
      </c>
      <c r="L17" s="4">
        <v>560</v>
      </c>
      <c r="M17" s="4">
        <v>1600</v>
      </c>
      <c r="N17" s="5">
        <f t="shared" si="0"/>
        <v>200</v>
      </c>
      <c r="O17" s="5">
        <f t="shared" si="1"/>
        <v>10.666666666666666</v>
      </c>
    </row>
    <row r="18" spans="1:15" ht="116.25">
      <c r="A18" s="4" t="s">
        <v>46</v>
      </c>
      <c r="B18" s="4" t="s">
        <v>79</v>
      </c>
      <c r="C18" s="4" t="s">
        <v>13</v>
      </c>
      <c r="D18" s="4" t="s">
        <v>13</v>
      </c>
      <c r="E18" s="4" t="s">
        <v>80</v>
      </c>
      <c r="F18" s="4" t="s">
        <v>14</v>
      </c>
      <c r="G18" s="4">
        <v>16</v>
      </c>
      <c r="H18" s="4" t="s">
        <v>81</v>
      </c>
      <c r="I18" s="4" t="s">
        <v>82</v>
      </c>
      <c r="J18" s="4">
        <v>2</v>
      </c>
      <c r="K18" s="4" t="s">
        <v>15</v>
      </c>
      <c r="L18" s="4">
        <v>440</v>
      </c>
      <c r="M18" s="4">
        <v>1258</v>
      </c>
      <c r="N18" s="5">
        <f t="shared" si="0"/>
        <v>157.25</v>
      </c>
      <c r="O18" s="5">
        <f t="shared" si="1"/>
        <v>8.3866666666666667</v>
      </c>
    </row>
    <row r="19" spans="1:15" ht="69.75">
      <c r="A19" s="4" t="s">
        <v>47</v>
      </c>
      <c r="B19" s="4" t="s">
        <v>83</v>
      </c>
      <c r="C19" s="4" t="s">
        <v>13</v>
      </c>
      <c r="D19" s="4" t="s">
        <v>84</v>
      </c>
      <c r="E19" s="4" t="s">
        <v>85</v>
      </c>
      <c r="F19" s="4" t="s">
        <v>14</v>
      </c>
      <c r="G19" s="4">
        <v>15</v>
      </c>
      <c r="H19" s="4" t="s">
        <v>65</v>
      </c>
      <c r="I19" s="4" t="s">
        <v>66</v>
      </c>
      <c r="J19" s="4"/>
      <c r="K19" s="4" t="s">
        <v>21</v>
      </c>
      <c r="L19" s="4">
        <v>440</v>
      </c>
      <c r="M19" s="4">
        <v>1288</v>
      </c>
      <c r="N19" s="5">
        <f t="shared" si="0"/>
        <v>161</v>
      </c>
      <c r="O19" s="5">
        <f t="shared" si="1"/>
        <v>8.586666666666666</v>
      </c>
    </row>
    <row r="20" spans="1:15" ht="46.5">
      <c r="A20" s="4" t="s">
        <v>48</v>
      </c>
      <c r="B20" s="4" t="s">
        <v>86</v>
      </c>
      <c r="C20" s="4" t="s">
        <v>13</v>
      </c>
      <c r="D20" s="4" t="s">
        <v>87</v>
      </c>
      <c r="E20" s="4" t="s">
        <v>20</v>
      </c>
      <c r="F20" s="4" t="s">
        <v>14</v>
      </c>
      <c r="G20" s="4">
        <v>15</v>
      </c>
      <c r="H20" s="4" t="s">
        <v>20</v>
      </c>
      <c r="I20" s="4" t="s">
        <v>22</v>
      </c>
      <c r="J20" s="4">
        <v>2</v>
      </c>
      <c r="K20" s="4" t="s">
        <v>15</v>
      </c>
      <c r="L20" s="4">
        <v>500</v>
      </c>
      <c r="M20" s="4">
        <v>1429</v>
      </c>
      <c r="N20" s="5">
        <f t="shared" si="0"/>
        <v>178.625</v>
      </c>
      <c r="O20" s="5">
        <f t="shared" si="1"/>
        <v>9.5266666666666673</v>
      </c>
    </row>
    <row r="21" spans="1:15" ht="46.5">
      <c r="A21" s="4" t="s">
        <v>49</v>
      </c>
      <c r="B21" s="4" t="s">
        <v>18</v>
      </c>
      <c r="C21" s="4" t="s">
        <v>13</v>
      </c>
      <c r="D21" s="4" t="s">
        <v>19</v>
      </c>
      <c r="E21" s="4" t="s">
        <v>88</v>
      </c>
      <c r="F21" s="4" t="s">
        <v>14</v>
      </c>
      <c r="G21" s="4">
        <v>15</v>
      </c>
      <c r="H21" s="4" t="s">
        <v>25</v>
      </c>
      <c r="I21" s="4" t="s">
        <v>26</v>
      </c>
      <c r="J21" s="4">
        <v>2</v>
      </c>
      <c r="K21" s="4" t="s">
        <v>15</v>
      </c>
      <c r="L21" s="4">
        <v>560</v>
      </c>
      <c r="M21" s="4">
        <v>1600</v>
      </c>
      <c r="N21" s="5">
        <f t="shared" si="0"/>
        <v>200</v>
      </c>
      <c r="O21" s="5">
        <f t="shared" si="1"/>
        <v>10.666666666666666</v>
      </c>
    </row>
    <row r="22" spans="1:15" ht="46.5">
      <c r="A22" s="4" t="s">
        <v>50</v>
      </c>
      <c r="B22" s="4" t="s">
        <v>89</v>
      </c>
      <c r="C22" s="4" t="s">
        <v>13</v>
      </c>
      <c r="D22" s="4" t="s">
        <v>90</v>
      </c>
      <c r="E22" s="4" t="s">
        <v>91</v>
      </c>
      <c r="F22" s="4" t="s">
        <v>14</v>
      </c>
      <c r="G22" s="4">
        <v>15</v>
      </c>
      <c r="H22" s="4" t="s">
        <v>92</v>
      </c>
      <c r="I22" s="4" t="s">
        <v>93</v>
      </c>
      <c r="J22" s="4">
        <v>3</v>
      </c>
      <c r="K22" s="4" t="s">
        <v>15</v>
      </c>
      <c r="L22" s="4">
        <v>420</v>
      </c>
      <c r="M22" s="4">
        <v>1230</v>
      </c>
      <c r="N22" s="5">
        <f t="shared" si="0"/>
        <v>153.75</v>
      </c>
      <c r="O22" s="5">
        <f t="shared" si="1"/>
        <v>8.1999999999999993</v>
      </c>
    </row>
    <row r="23" spans="1:15" ht="69.75">
      <c r="A23" s="4" t="s">
        <v>94</v>
      </c>
      <c r="B23" s="4" t="s">
        <v>98</v>
      </c>
      <c r="C23" s="4" t="s">
        <v>13</v>
      </c>
      <c r="D23" s="4" t="s">
        <v>13</v>
      </c>
      <c r="E23" s="4" t="s">
        <v>99</v>
      </c>
      <c r="F23" s="4" t="s">
        <v>14</v>
      </c>
      <c r="G23" s="4">
        <v>15</v>
      </c>
      <c r="H23" s="4" t="s">
        <v>100</v>
      </c>
      <c r="I23" s="4" t="s">
        <v>101</v>
      </c>
      <c r="J23" s="4">
        <v>2</v>
      </c>
      <c r="K23" s="4" t="s">
        <v>15</v>
      </c>
      <c r="L23" s="4">
        <v>480</v>
      </c>
      <c r="M23" s="4">
        <v>1372</v>
      </c>
      <c r="N23" s="5">
        <f t="shared" si="0"/>
        <v>171.5</v>
      </c>
      <c r="O23" s="5">
        <f t="shared" si="1"/>
        <v>9.1466666666666665</v>
      </c>
    </row>
    <row r="24" spans="1:15" ht="46.5">
      <c r="A24" s="4" t="s">
        <v>95</v>
      </c>
      <c r="B24" s="4" t="s">
        <v>102</v>
      </c>
      <c r="C24" s="4" t="s">
        <v>13</v>
      </c>
      <c r="D24" s="4" t="s">
        <v>103</v>
      </c>
      <c r="E24" s="4" t="s">
        <v>104</v>
      </c>
      <c r="F24" s="4" t="s">
        <v>14</v>
      </c>
      <c r="G24" s="4">
        <v>16</v>
      </c>
      <c r="H24" s="4" t="s">
        <v>20</v>
      </c>
      <c r="I24" s="4" t="s">
        <v>22</v>
      </c>
      <c r="J24" s="4">
        <v>2</v>
      </c>
      <c r="K24" s="4" t="s">
        <v>15</v>
      </c>
      <c r="L24" s="4">
        <v>500</v>
      </c>
      <c r="M24" s="4">
        <v>1429</v>
      </c>
      <c r="N24" s="5">
        <f t="shared" si="0"/>
        <v>178.625</v>
      </c>
      <c r="O24" s="5">
        <f t="shared" si="1"/>
        <v>9.5266666666666673</v>
      </c>
    </row>
    <row r="25" spans="1:15" ht="93">
      <c r="A25" s="4" t="s">
        <v>96</v>
      </c>
      <c r="B25" s="4" t="s">
        <v>105</v>
      </c>
      <c r="C25" s="4" t="s">
        <v>13</v>
      </c>
      <c r="D25" s="4" t="s">
        <v>106</v>
      </c>
      <c r="E25" s="4" t="s">
        <v>107</v>
      </c>
      <c r="F25" s="4" t="s">
        <v>14</v>
      </c>
      <c r="G25" s="4">
        <v>15</v>
      </c>
      <c r="H25" s="4" t="s">
        <v>108</v>
      </c>
      <c r="I25" s="4" t="s">
        <v>109</v>
      </c>
      <c r="J25" s="4">
        <v>3</v>
      </c>
      <c r="K25" s="4" t="s">
        <v>15</v>
      </c>
      <c r="L25" s="4">
        <v>570</v>
      </c>
      <c r="M25" s="4">
        <v>1629</v>
      </c>
      <c r="N25" s="5">
        <f t="shared" si="0"/>
        <v>203.625</v>
      </c>
      <c r="O25" s="5">
        <f t="shared" si="1"/>
        <v>10.86</v>
      </c>
    </row>
    <row r="26" spans="1:15" ht="69.75">
      <c r="A26" s="4" t="s">
        <v>97</v>
      </c>
      <c r="B26" s="4" t="s">
        <v>86</v>
      </c>
      <c r="C26" s="4" t="s">
        <v>13</v>
      </c>
      <c r="D26" s="4" t="s">
        <v>87</v>
      </c>
      <c r="E26" s="4" t="s">
        <v>110</v>
      </c>
      <c r="F26" s="4" t="s">
        <v>14</v>
      </c>
      <c r="G26" s="4">
        <v>15</v>
      </c>
      <c r="H26" s="4" t="s">
        <v>100</v>
      </c>
      <c r="I26" s="4" t="s">
        <v>101</v>
      </c>
      <c r="J26" s="4">
        <v>2</v>
      </c>
      <c r="K26" s="4" t="s">
        <v>15</v>
      </c>
      <c r="L26" s="4">
        <v>480</v>
      </c>
      <c r="M26" s="4">
        <v>1372</v>
      </c>
      <c r="N26" s="5">
        <f t="shared" si="0"/>
        <v>171.5</v>
      </c>
      <c r="O26" s="5">
        <f t="shared" si="1"/>
        <v>9.1466666666666665</v>
      </c>
    </row>
    <row r="27" spans="1:15" ht="69.75">
      <c r="A27" s="4" t="s">
        <v>111</v>
      </c>
      <c r="B27" s="4" t="s">
        <v>133</v>
      </c>
      <c r="C27" s="4" t="s">
        <v>13</v>
      </c>
      <c r="D27" s="4" t="s">
        <v>134</v>
      </c>
      <c r="E27" s="4" t="s">
        <v>135</v>
      </c>
      <c r="F27" s="4" t="s">
        <v>14</v>
      </c>
      <c r="G27" s="4">
        <v>16</v>
      </c>
      <c r="H27" s="4" t="s">
        <v>136</v>
      </c>
      <c r="I27" s="4" t="s">
        <v>137</v>
      </c>
      <c r="J27" s="4">
        <v>2</v>
      </c>
      <c r="K27" s="4" t="s">
        <v>15</v>
      </c>
      <c r="L27" s="4">
        <v>560</v>
      </c>
      <c r="M27" s="4">
        <v>1600</v>
      </c>
      <c r="N27" s="5">
        <f t="shared" si="0"/>
        <v>200</v>
      </c>
      <c r="O27" s="5">
        <f t="shared" si="1"/>
        <v>10.666666666666666</v>
      </c>
    </row>
    <row r="28" spans="1:15" ht="93">
      <c r="A28" s="4" t="s">
        <v>112</v>
      </c>
      <c r="B28" s="4" t="s">
        <v>102</v>
      </c>
      <c r="C28" s="4" t="s">
        <v>13</v>
      </c>
      <c r="D28" s="4" t="s">
        <v>103</v>
      </c>
      <c r="E28" s="4" t="s">
        <v>138</v>
      </c>
      <c r="F28" s="4" t="s">
        <v>14</v>
      </c>
      <c r="G28" s="4">
        <v>16</v>
      </c>
      <c r="H28" s="4" t="s">
        <v>139</v>
      </c>
      <c r="I28" s="4" t="s">
        <v>140</v>
      </c>
      <c r="J28" s="4">
        <v>2</v>
      </c>
      <c r="K28" s="4" t="s">
        <v>15</v>
      </c>
      <c r="L28" s="4">
        <v>480</v>
      </c>
      <c r="M28" s="4">
        <v>1372</v>
      </c>
      <c r="N28" s="5">
        <f t="shared" si="0"/>
        <v>171.5</v>
      </c>
      <c r="O28" s="5">
        <f t="shared" si="1"/>
        <v>9.1466666666666665</v>
      </c>
    </row>
    <row r="29" spans="1:15" ht="46.5">
      <c r="A29" s="4" t="s">
        <v>113</v>
      </c>
      <c r="B29" s="4" t="s">
        <v>133</v>
      </c>
      <c r="C29" s="4" t="s">
        <v>13</v>
      </c>
      <c r="D29" s="4" t="s">
        <v>134</v>
      </c>
      <c r="E29" s="4" t="s">
        <v>141</v>
      </c>
      <c r="F29" s="4" t="s">
        <v>14</v>
      </c>
      <c r="G29" s="4">
        <v>15</v>
      </c>
      <c r="H29" s="4" t="s">
        <v>27</v>
      </c>
      <c r="I29" s="4" t="s">
        <v>28</v>
      </c>
      <c r="J29" s="4">
        <v>2</v>
      </c>
      <c r="K29" s="4" t="s">
        <v>15</v>
      </c>
      <c r="L29" s="4">
        <v>730</v>
      </c>
      <c r="M29" s="4">
        <v>2086</v>
      </c>
      <c r="N29" s="5">
        <f t="shared" si="0"/>
        <v>260.75</v>
      </c>
      <c r="O29" s="5">
        <f t="shared" si="1"/>
        <v>13.906666666666666</v>
      </c>
    </row>
    <row r="30" spans="1:15" ht="139.5">
      <c r="A30" s="4" t="s">
        <v>114</v>
      </c>
      <c r="B30" s="4" t="s">
        <v>142</v>
      </c>
      <c r="C30" s="4" t="s">
        <v>13</v>
      </c>
      <c r="D30" s="4" t="s">
        <v>143</v>
      </c>
      <c r="E30" s="4" t="s">
        <v>69</v>
      </c>
      <c r="F30" s="4" t="s">
        <v>14</v>
      </c>
      <c r="G30" s="4">
        <v>9</v>
      </c>
      <c r="H30" s="4" t="s">
        <v>16</v>
      </c>
      <c r="I30" s="4" t="s">
        <v>17</v>
      </c>
      <c r="J30" s="4">
        <v>2</v>
      </c>
      <c r="K30" s="4" t="s">
        <v>15</v>
      </c>
      <c r="L30" s="4">
        <v>370</v>
      </c>
      <c r="M30" s="4">
        <v>1058</v>
      </c>
      <c r="N30" s="5">
        <f t="shared" si="0"/>
        <v>132.25</v>
      </c>
      <c r="O30" s="5">
        <f t="shared" si="1"/>
        <v>7.0533333333333337</v>
      </c>
    </row>
    <row r="31" spans="1:15" ht="46.5">
      <c r="A31" s="4" t="s">
        <v>115</v>
      </c>
      <c r="B31" s="4" t="s">
        <v>144</v>
      </c>
      <c r="C31" s="4" t="s">
        <v>13</v>
      </c>
      <c r="D31" s="4" t="s">
        <v>13</v>
      </c>
      <c r="E31" s="4" t="s">
        <v>145</v>
      </c>
      <c r="F31" s="4" t="s">
        <v>14</v>
      </c>
      <c r="G31" s="4">
        <v>16</v>
      </c>
      <c r="H31" s="4" t="s">
        <v>25</v>
      </c>
      <c r="I31" s="4" t="s">
        <v>26</v>
      </c>
      <c r="J31" s="4">
        <v>2</v>
      </c>
      <c r="K31" s="4" t="s">
        <v>15</v>
      </c>
      <c r="L31" s="4">
        <v>560</v>
      </c>
      <c r="M31" s="4">
        <v>1600</v>
      </c>
      <c r="N31" s="5">
        <f t="shared" si="0"/>
        <v>200</v>
      </c>
      <c r="O31" s="5">
        <f t="shared" si="1"/>
        <v>10.666666666666666</v>
      </c>
    </row>
    <row r="32" spans="1:15" ht="116.25">
      <c r="A32" s="4" t="s">
        <v>116</v>
      </c>
      <c r="B32" s="4" t="s">
        <v>146</v>
      </c>
      <c r="C32" s="4" t="s">
        <v>13</v>
      </c>
      <c r="D32" s="4" t="s">
        <v>90</v>
      </c>
      <c r="E32" s="4" t="s">
        <v>147</v>
      </c>
      <c r="F32" s="4" t="s">
        <v>14</v>
      </c>
      <c r="G32" s="4">
        <v>16</v>
      </c>
      <c r="H32" s="4" t="s">
        <v>148</v>
      </c>
      <c r="I32" s="4" t="s">
        <v>149</v>
      </c>
      <c r="J32" s="4">
        <v>1</v>
      </c>
      <c r="K32" s="4" t="s">
        <v>15</v>
      </c>
      <c r="L32" s="4">
        <v>360</v>
      </c>
      <c r="M32" s="4">
        <v>1029</v>
      </c>
      <c r="N32" s="5">
        <f t="shared" si="0"/>
        <v>128.625</v>
      </c>
      <c r="O32" s="5">
        <f t="shared" si="1"/>
        <v>6.86</v>
      </c>
    </row>
    <row r="33" spans="1:15" ht="116.25">
      <c r="A33" s="4" t="s">
        <v>117</v>
      </c>
      <c r="B33" s="4" t="s">
        <v>133</v>
      </c>
      <c r="C33" s="4" t="s">
        <v>13</v>
      </c>
      <c r="D33" s="4" t="s">
        <v>134</v>
      </c>
      <c r="E33" s="4" t="s">
        <v>150</v>
      </c>
      <c r="F33" s="4" t="s">
        <v>14</v>
      </c>
      <c r="G33" s="4">
        <v>16</v>
      </c>
      <c r="H33" s="4" t="s">
        <v>151</v>
      </c>
      <c r="I33" s="4" t="s">
        <v>152</v>
      </c>
      <c r="J33" s="4">
        <v>1</v>
      </c>
      <c r="K33" s="4" t="s">
        <v>15</v>
      </c>
      <c r="L33" s="4">
        <v>280</v>
      </c>
      <c r="M33" s="4">
        <v>800</v>
      </c>
      <c r="N33" s="5">
        <f t="shared" si="0"/>
        <v>100</v>
      </c>
      <c r="O33" s="5">
        <f t="shared" si="1"/>
        <v>5.333333333333333</v>
      </c>
    </row>
    <row r="34" spans="1:15" ht="139.5">
      <c r="A34" s="4" t="s">
        <v>118</v>
      </c>
      <c r="B34" s="4" t="s">
        <v>153</v>
      </c>
      <c r="C34" s="4" t="s">
        <v>13</v>
      </c>
      <c r="D34" s="4" t="s">
        <v>103</v>
      </c>
      <c r="E34" s="4" t="s">
        <v>154</v>
      </c>
      <c r="F34" s="4" t="s">
        <v>14</v>
      </c>
      <c r="G34" s="4">
        <v>16</v>
      </c>
      <c r="H34" s="4" t="s">
        <v>154</v>
      </c>
      <c r="I34" s="4" t="s">
        <v>155</v>
      </c>
      <c r="J34" s="4">
        <v>2</v>
      </c>
      <c r="K34" s="4" t="s">
        <v>15</v>
      </c>
      <c r="L34" s="4">
        <v>640</v>
      </c>
      <c r="M34" s="4">
        <v>1829</v>
      </c>
      <c r="N34" s="5">
        <f t="shared" si="0"/>
        <v>228.625</v>
      </c>
      <c r="O34" s="5">
        <f t="shared" si="1"/>
        <v>12.193333333333333</v>
      </c>
    </row>
    <row r="35" spans="1:15" ht="116.25">
      <c r="A35" s="4" t="s">
        <v>119</v>
      </c>
      <c r="B35" s="4" t="s">
        <v>146</v>
      </c>
      <c r="C35" s="4" t="s">
        <v>13</v>
      </c>
      <c r="D35" s="4" t="s">
        <v>90</v>
      </c>
      <c r="E35" s="4" t="s">
        <v>156</v>
      </c>
      <c r="F35" s="4" t="s">
        <v>14</v>
      </c>
      <c r="G35" s="4">
        <v>16</v>
      </c>
      <c r="H35" s="4" t="s">
        <v>151</v>
      </c>
      <c r="I35" s="4" t="s">
        <v>152</v>
      </c>
      <c r="J35" s="4">
        <v>1</v>
      </c>
      <c r="K35" s="4" t="s">
        <v>15</v>
      </c>
      <c r="L35" s="4">
        <v>280</v>
      </c>
      <c r="M35" s="4">
        <v>800</v>
      </c>
      <c r="N35" s="5">
        <f t="shared" si="0"/>
        <v>100</v>
      </c>
      <c r="O35" s="5">
        <f t="shared" si="1"/>
        <v>5.333333333333333</v>
      </c>
    </row>
    <row r="36" spans="1:15" ht="116.25">
      <c r="A36" s="4" t="s">
        <v>120</v>
      </c>
      <c r="B36" s="4" t="s">
        <v>157</v>
      </c>
      <c r="C36" s="4" t="s">
        <v>13</v>
      </c>
      <c r="D36" s="4" t="s">
        <v>13</v>
      </c>
      <c r="E36" s="4" t="s">
        <v>158</v>
      </c>
      <c r="F36" s="4" t="s">
        <v>14</v>
      </c>
      <c r="G36" s="4">
        <v>10</v>
      </c>
      <c r="H36" s="4" t="s">
        <v>159</v>
      </c>
      <c r="I36" s="4" t="s">
        <v>160</v>
      </c>
      <c r="J36" s="4">
        <v>1</v>
      </c>
      <c r="K36" s="4" t="s">
        <v>15</v>
      </c>
      <c r="L36" s="4">
        <v>320</v>
      </c>
      <c r="M36" s="4">
        <v>915</v>
      </c>
      <c r="N36" s="5">
        <f t="shared" si="0"/>
        <v>114.375</v>
      </c>
      <c r="O36" s="5">
        <f t="shared" si="1"/>
        <v>6.1</v>
      </c>
    </row>
    <row r="37" spans="1:15" ht="46.5">
      <c r="A37" s="4" t="s">
        <v>121</v>
      </c>
      <c r="B37" s="4" t="s">
        <v>161</v>
      </c>
      <c r="C37" s="4" t="s">
        <v>13</v>
      </c>
      <c r="D37" s="4" t="s">
        <v>162</v>
      </c>
      <c r="E37" s="4" t="s">
        <v>163</v>
      </c>
      <c r="F37" s="4" t="s">
        <v>14</v>
      </c>
      <c r="G37" s="4">
        <v>15</v>
      </c>
      <c r="H37" s="4" t="s">
        <v>164</v>
      </c>
      <c r="I37" s="4" t="s">
        <v>165</v>
      </c>
      <c r="J37" s="4">
        <v>3</v>
      </c>
      <c r="K37" s="4" t="s">
        <v>15</v>
      </c>
      <c r="L37" s="4">
        <v>750</v>
      </c>
      <c r="M37" s="4">
        <v>2143</v>
      </c>
      <c r="N37" s="5">
        <f t="shared" si="0"/>
        <v>267.875</v>
      </c>
      <c r="O37" s="5">
        <f t="shared" si="1"/>
        <v>14.286666666666667</v>
      </c>
    </row>
    <row r="38" spans="1:15" ht="46.5">
      <c r="A38" s="4" t="s">
        <v>122</v>
      </c>
      <c r="B38" s="4" t="s">
        <v>161</v>
      </c>
      <c r="C38" s="4" t="s">
        <v>13</v>
      </c>
      <c r="D38" s="4" t="s">
        <v>162</v>
      </c>
      <c r="E38" s="4" t="s">
        <v>166</v>
      </c>
      <c r="F38" s="4" t="s">
        <v>14</v>
      </c>
      <c r="G38" s="4">
        <v>16</v>
      </c>
      <c r="H38" s="4" t="s">
        <v>25</v>
      </c>
      <c r="I38" s="4" t="s">
        <v>26</v>
      </c>
      <c r="J38" s="4">
        <v>2</v>
      </c>
      <c r="K38" s="4" t="s">
        <v>15</v>
      </c>
      <c r="L38" s="4">
        <v>560</v>
      </c>
      <c r="M38" s="4">
        <v>1600</v>
      </c>
      <c r="N38" s="5">
        <f t="shared" si="0"/>
        <v>200</v>
      </c>
      <c r="O38" s="5">
        <f t="shared" si="1"/>
        <v>10.666666666666666</v>
      </c>
    </row>
    <row r="39" spans="1:15" ht="116.25">
      <c r="A39" s="4" t="s">
        <v>123</v>
      </c>
      <c r="B39" s="4" t="s">
        <v>167</v>
      </c>
      <c r="C39" s="4" t="s">
        <v>13</v>
      </c>
      <c r="D39" s="4" t="s">
        <v>168</v>
      </c>
      <c r="E39" s="4" t="s">
        <v>169</v>
      </c>
      <c r="F39" s="4" t="s">
        <v>14</v>
      </c>
      <c r="G39" s="4">
        <v>12</v>
      </c>
      <c r="H39" s="4" t="s">
        <v>148</v>
      </c>
      <c r="I39" s="4" t="s">
        <v>149</v>
      </c>
      <c r="J39" s="4">
        <v>1</v>
      </c>
      <c r="K39" s="4" t="s">
        <v>15</v>
      </c>
      <c r="L39" s="4">
        <v>360</v>
      </c>
      <c r="M39" s="4">
        <v>1029</v>
      </c>
      <c r="N39" s="5">
        <f t="shared" si="0"/>
        <v>128.625</v>
      </c>
      <c r="O39" s="5">
        <f t="shared" si="1"/>
        <v>6.86</v>
      </c>
    </row>
    <row r="40" spans="1:15" ht="93">
      <c r="A40" s="4" t="s">
        <v>124</v>
      </c>
      <c r="B40" s="4" t="s">
        <v>170</v>
      </c>
      <c r="C40" s="4" t="s">
        <v>171</v>
      </c>
      <c r="D40" s="4" t="s">
        <v>172</v>
      </c>
      <c r="E40" s="4" t="s">
        <v>173</v>
      </c>
      <c r="F40" s="4" t="s">
        <v>14</v>
      </c>
      <c r="G40" s="4">
        <v>8</v>
      </c>
      <c r="H40" s="4" t="s">
        <v>174</v>
      </c>
      <c r="I40" s="4" t="s">
        <v>175</v>
      </c>
      <c r="J40" s="4">
        <v>3</v>
      </c>
      <c r="K40" s="4" t="s">
        <v>15</v>
      </c>
      <c r="L40" s="4">
        <v>340</v>
      </c>
      <c r="M40" s="4">
        <v>972</v>
      </c>
      <c r="N40" s="5">
        <f t="shared" si="0"/>
        <v>121.5</v>
      </c>
      <c r="O40" s="5">
        <f t="shared" si="1"/>
        <v>6.48</v>
      </c>
    </row>
    <row r="41" spans="1:15" ht="139.5">
      <c r="A41" s="4" t="s">
        <v>41</v>
      </c>
      <c r="B41" s="4" t="s">
        <v>70</v>
      </c>
      <c r="C41" s="4" t="s">
        <v>29</v>
      </c>
      <c r="D41" s="4" t="s">
        <v>71</v>
      </c>
      <c r="E41" s="4" t="s">
        <v>72</v>
      </c>
      <c r="F41" s="4" t="s">
        <v>14</v>
      </c>
      <c r="G41" s="4">
        <v>16</v>
      </c>
      <c r="H41" s="4" t="s">
        <v>16</v>
      </c>
      <c r="I41" s="4" t="s">
        <v>17</v>
      </c>
      <c r="J41" s="4">
        <v>2</v>
      </c>
      <c r="K41" s="4" t="s">
        <v>15</v>
      </c>
      <c r="L41" s="4">
        <v>370</v>
      </c>
      <c r="M41" s="4">
        <v>1058</v>
      </c>
      <c r="N41" s="5">
        <f t="shared" si="0"/>
        <v>132.25</v>
      </c>
      <c r="O41" s="5">
        <f t="shared" si="1"/>
        <v>7.0533333333333337</v>
      </c>
    </row>
    <row r="42" spans="1:15" ht="69.75">
      <c r="A42" s="4" t="s">
        <v>125</v>
      </c>
      <c r="B42" s="4" t="s">
        <v>70</v>
      </c>
      <c r="C42" s="4" t="s">
        <v>29</v>
      </c>
      <c r="D42" s="4" t="s">
        <v>71</v>
      </c>
      <c r="E42" s="4" t="s">
        <v>176</v>
      </c>
      <c r="F42" s="4" t="s">
        <v>14</v>
      </c>
      <c r="G42" s="4">
        <v>16</v>
      </c>
      <c r="H42" s="4" t="s">
        <v>177</v>
      </c>
      <c r="I42" s="4" t="s">
        <v>178</v>
      </c>
      <c r="J42" s="4">
        <v>1</v>
      </c>
      <c r="K42" s="4" t="s">
        <v>15</v>
      </c>
      <c r="L42" s="4">
        <v>170</v>
      </c>
      <c r="M42" s="4">
        <v>486</v>
      </c>
      <c r="N42" s="5">
        <f t="shared" si="0"/>
        <v>60.75</v>
      </c>
      <c r="O42" s="5">
        <f t="shared" si="1"/>
        <v>3.24</v>
      </c>
    </row>
    <row r="43" spans="1:15" ht="139.5">
      <c r="A43" s="4" t="s">
        <v>126</v>
      </c>
      <c r="B43" s="4" t="s">
        <v>70</v>
      </c>
      <c r="C43" s="4" t="s">
        <v>29</v>
      </c>
      <c r="D43" s="4" t="s">
        <v>71</v>
      </c>
      <c r="E43" s="4" t="s">
        <v>179</v>
      </c>
      <c r="F43" s="4" t="s">
        <v>14</v>
      </c>
      <c r="G43" s="4">
        <v>16</v>
      </c>
      <c r="H43" s="4" t="s">
        <v>16</v>
      </c>
      <c r="I43" s="4" t="s">
        <v>17</v>
      </c>
      <c r="J43" s="4">
        <v>2</v>
      </c>
      <c r="K43" s="4" t="s">
        <v>15</v>
      </c>
      <c r="L43" s="4">
        <v>370</v>
      </c>
      <c r="M43" s="4">
        <v>1058</v>
      </c>
      <c r="N43" s="5">
        <f t="shared" si="0"/>
        <v>132.25</v>
      </c>
      <c r="O43" s="5">
        <f t="shared" si="1"/>
        <v>7.0533333333333337</v>
      </c>
    </row>
    <row r="44" spans="1:15" ht="116.25">
      <c r="A44" s="4" t="s">
        <v>127</v>
      </c>
      <c r="B44" s="4" t="s">
        <v>73</v>
      </c>
      <c r="C44" s="4" t="s">
        <v>29</v>
      </c>
      <c r="D44" s="4" t="s">
        <v>74</v>
      </c>
      <c r="E44" s="4" t="s">
        <v>180</v>
      </c>
      <c r="F44" s="4" t="s">
        <v>14</v>
      </c>
      <c r="G44" s="4">
        <v>14</v>
      </c>
      <c r="H44" s="4" t="s">
        <v>181</v>
      </c>
      <c r="I44" s="4" t="s">
        <v>182</v>
      </c>
      <c r="J44" s="4">
        <v>2</v>
      </c>
      <c r="K44" s="4" t="s">
        <v>15</v>
      </c>
      <c r="L44" s="4">
        <v>840</v>
      </c>
      <c r="M44" s="4">
        <v>2400</v>
      </c>
      <c r="N44" s="5">
        <f t="shared" si="0"/>
        <v>300</v>
      </c>
      <c r="O44" s="5">
        <f t="shared" si="1"/>
        <v>16</v>
      </c>
    </row>
    <row r="45" spans="1:15" ht="69.75">
      <c r="A45" s="4" t="s">
        <v>128</v>
      </c>
      <c r="B45" s="4" t="s">
        <v>183</v>
      </c>
      <c r="C45" s="4" t="s">
        <v>29</v>
      </c>
      <c r="D45" s="4" t="s">
        <v>184</v>
      </c>
      <c r="E45" s="4" t="s">
        <v>185</v>
      </c>
      <c r="F45" s="4" t="s">
        <v>14</v>
      </c>
      <c r="G45" s="4">
        <v>14</v>
      </c>
      <c r="H45" s="4" t="s">
        <v>177</v>
      </c>
      <c r="I45" s="4" t="s">
        <v>178</v>
      </c>
      <c r="J45" s="4">
        <v>1</v>
      </c>
      <c r="K45" s="4" t="s">
        <v>15</v>
      </c>
      <c r="L45" s="4">
        <v>170</v>
      </c>
      <c r="M45" s="4">
        <v>486</v>
      </c>
      <c r="N45" s="5">
        <f t="shared" si="0"/>
        <v>60.75</v>
      </c>
      <c r="O45" s="5">
        <f t="shared" si="1"/>
        <v>3.24</v>
      </c>
    </row>
  </sheetData>
  <mergeCells count="1">
    <mergeCell ref="A5:O5"/>
  </mergeCells>
  <pageMargins left="0.70866141732283472" right="0.70866141732283472" top="0.15748031496062992" bottom="0.74803149606299213" header="0.31496062992125984" footer="0.31496062992125984"/>
  <pageSetup paperSize="9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Sectorial 2026</vt:lpstr>
      <vt:lpstr>'Sectorial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2025-09-15T13:32:30Z</dcterms:created>
  <dcterms:modified xsi:type="dcterms:W3CDTF">2026-05-14T12:32:36Z</dcterms:modified>
</cp:coreProperties>
</file>